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:\Administration &amp; Management\Operational Statistics\Web Page Stats\"/>
    </mc:Choice>
  </mc:AlternateContent>
  <xr:revisionPtr revIDLastSave="0" documentId="13_ncr:1_{CD29DBCF-A723-4B04-B574-ED45CABDF1F2}" xr6:coauthVersionLast="45" xr6:coauthVersionMax="45" xr10:uidLastSave="{00000000-0000-0000-0000-000000000000}"/>
  <bookViews>
    <workbookView xWindow="-120" yWindow="-120" windowWidth="29040" windowHeight="15840" tabRatio="859" xr2:uid="{FF2062E9-C904-48E8-8DEC-4405CAC9CFAE}"/>
  </bookViews>
  <sheets>
    <sheet name="2020" sheetId="39" r:id="rId1"/>
  </sheets>
  <definedNames>
    <definedName name="_xlnm.Print_Titles" localSheetId="0">'2020'!$2:$9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39" l="1"/>
  <c r="E72" i="39"/>
  <c r="E73" i="39"/>
  <c r="N97" i="39" l="1"/>
  <c r="M96" i="39"/>
  <c r="L96" i="39"/>
  <c r="K96" i="39"/>
  <c r="J96" i="39"/>
  <c r="I96" i="39"/>
  <c r="H96" i="39"/>
  <c r="G96" i="39"/>
  <c r="F96" i="39"/>
  <c r="E96" i="39"/>
  <c r="N95" i="39"/>
  <c r="N94" i="39"/>
  <c r="N93" i="39"/>
  <c r="M91" i="39"/>
  <c r="L91" i="39"/>
  <c r="K91" i="39"/>
  <c r="J91" i="39"/>
  <c r="I91" i="39"/>
  <c r="H91" i="39"/>
  <c r="G91" i="39"/>
  <c r="F91" i="39"/>
  <c r="E91" i="39"/>
  <c r="N90" i="39"/>
  <c r="N89" i="39"/>
  <c r="N88" i="39"/>
  <c r="M87" i="39"/>
  <c r="L87" i="39"/>
  <c r="K87" i="39"/>
  <c r="J87" i="39"/>
  <c r="I87" i="39"/>
  <c r="H87" i="39"/>
  <c r="G87" i="39"/>
  <c r="F87" i="39"/>
  <c r="E87" i="39"/>
  <c r="N86" i="39"/>
  <c r="N85" i="39"/>
  <c r="N84" i="39"/>
  <c r="N82" i="39"/>
  <c r="N81" i="39"/>
  <c r="N79" i="39"/>
  <c r="N77" i="39"/>
  <c r="M73" i="39"/>
  <c r="L73" i="39"/>
  <c r="K73" i="39"/>
  <c r="J73" i="39"/>
  <c r="I73" i="39"/>
  <c r="H73" i="39"/>
  <c r="G73" i="39"/>
  <c r="F73" i="39"/>
  <c r="M72" i="39"/>
  <c r="L72" i="39"/>
  <c r="K72" i="39"/>
  <c r="J72" i="39"/>
  <c r="I72" i="39"/>
  <c r="H72" i="39"/>
  <c r="G72" i="39"/>
  <c r="F72" i="39"/>
  <c r="M71" i="39"/>
  <c r="L71" i="39"/>
  <c r="K71" i="39"/>
  <c r="J71" i="39"/>
  <c r="I71" i="39"/>
  <c r="H71" i="39"/>
  <c r="G71" i="39"/>
  <c r="F71" i="39"/>
  <c r="M70" i="39"/>
  <c r="L70" i="39"/>
  <c r="K70" i="39"/>
  <c r="J70" i="39"/>
  <c r="I70" i="39"/>
  <c r="H70" i="39"/>
  <c r="G70" i="39"/>
  <c r="F70" i="39"/>
  <c r="E70" i="39"/>
  <c r="N69" i="39"/>
  <c r="N68" i="39"/>
  <c r="N67" i="39"/>
  <c r="M66" i="39"/>
  <c r="L66" i="39"/>
  <c r="K66" i="39"/>
  <c r="J66" i="39"/>
  <c r="I66" i="39"/>
  <c r="H66" i="39"/>
  <c r="G66" i="39"/>
  <c r="F66" i="39"/>
  <c r="E66" i="39"/>
  <c r="N65" i="39"/>
  <c r="N64" i="39"/>
  <c r="N63" i="39"/>
  <c r="M62" i="39"/>
  <c r="L62" i="39"/>
  <c r="K62" i="39"/>
  <c r="J62" i="39"/>
  <c r="I62" i="39"/>
  <c r="H62" i="39"/>
  <c r="G62" i="39"/>
  <c r="F62" i="39"/>
  <c r="E62" i="39"/>
  <c r="N61" i="39"/>
  <c r="N60" i="39"/>
  <c r="N59" i="39"/>
  <c r="M58" i="39"/>
  <c r="L58" i="39"/>
  <c r="K58" i="39"/>
  <c r="J58" i="39"/>
  <c r="I58" i="39"/>
  <c r="H58" i="39"/>
  <c r="G58" i="39"/>
  <c r="F58" i="39"/>
  <c r="E58" i="39"/>
  <c r="N57" i="39"/>
  <c r="N56" i="39"/>
  <c r="N55" i="39"/>
  <c r="M54" i="39"/>
  <c r="L54" i="39"/>
  <c r="K54" i="39"/>
  <c r="J54" i="39"/>
  <c r="I54" i="39"/>
  <c r="H54" i="39"/>
  <c r="G54" i="39"/>
  <c r="F54" i="39"/>
  <c r="E54" i="39"/>
  <c r="N53" i="39"/>
  <c r="N52" i="39"/>
  <c r="N51" i="39"/>
  <c r="M50" i="39"/>
  <c r="L50" i="39"/>
  <c r="K50" i="39"/>
  <c r="J50" i="39"/>
  <c r="I50" i="39"/>
  <c r="H50" i="39"/>
  <c r="G50" i="39"/>
  <c r="F50" i="39"/>
  <c r="E50" i="39"/>
  <c r="N49" i="39"/>
  <c r="N48" i="39"/>
  <c r="N47" i="39"/>
  <c r="M44" i="39"/>
  <c r="L44" i="39"/>
  <c r="K44" i="39"/>
  <c r="J44" i="39"/>
  <c r="I44" i="39"/>
  <c r="H44" i="39"/>
  <c r="G44" i="39"/>
  <c r="F44" i="39"/>
  <c r="E44" i="39"/>
  <c r="M43" i="39"/>
  <c r="L43" i="39"/>
  <c r="K43" i="39"/>
  <c r="J43" i="39"/>
  <c r="I43" i="39"/>
  <c r="H43" i="39"/>
  <c r="G43" i="39"/>
  <c r="F43" i="39"/>
  <c r="E43" i="39"/>
  <c r="M42" i="39"/>
  <c r="L42" i="39"/>
  <c r="K42" i="39"/>
  <c r="J42" i="39"/>
  <c r="I42" i="39"/>
  <c r="H42" i="39"/>
  <c r="G42" i="39"/>
  <c r="F42" i="39"/>
  <c r="E42" i="39"/>
  <c r="M41" i="39"/>
  <c r="L41" i="39"/>
  <c r="K41" i="39"/>
  <c r="J41" i="39"/>
  <c r="I41" i="39"/>
  <c r="H41" i="39"/>
  <c r="G41" i="39"/>
  <c r="F41" i="39"/>
  <c r="E41" i="39"/>
  <c r="N40" i="39"/>
  <c r="N39" i="39"/>
  <c r="N38" i="39"/>
  <c r="M37" i="39"/>
  <c r="L37" i="39"/>
  <c r="K37" i="39"/>
  <c r="J37" i="39"/>
  <c r="I37" i="39"/>
  <c r="H37" i="39"/>
  <c r="G37" i="39"/>
  <c r="F37" i="39"/>
  <c r="E37" i="39"/>
  <c r="N36" i="39"/>
  <c r="N35" i="39"/>
  <c r="N34" i="39"/>
  <c r="M33" i="39"/>
  <c r="L33" i="39"/>
  <c r="K33" i="39"/>
  <c r="J33" i="39"/>
  <c r="I33" i="39"/>
  <c r="H33" i="39"/>
  <c r="G33" i="39"/>
  <c r="F33" i="39"/>
  <c r="E33" i="39"/>
  <c r="N32" i="39"/>
  <c r="N31" i="39"/>
  <c r="N30" i="39"/>
  <c r="M29" i="39"/>
  <c r="L29" i="39"/>
  <c r="K29" i="39"/>
  <c r="J29" i="39"/>
  <c r="I29" i="39"/>
  <c r="H29" i="39"/>
  <c r="G29" i="39"/>
  <c r="F29" i="39"/>
  <c r="E29" i="39"/>
  <c r="N28" i="39"/>
  <c r="N27" i="39"/>
  <c r="N26" i="39"/>
  <c r="M25" i="39"/>
  <c r="L25" i="39"/>
  <c r="K25" i="39"/>
  <c r="J25" i="39"/>
  <c r="I25" i="39"/>
  <c r="H25" i="39"/>
  <c r="G25" i="39"/>
  <c r="F25" i="39"/>
  <c r="E25" i="39"/>
  <c r="N24" i="39"/>
  <c r="N23" i="39"/>
  <c r="N22" i="39"/>
  <c r="M21" i="39"/>
  <c r="L21" i="39"/>
  <c r="K21" i="39"/>
  <c r="J21" i="39"/>
  <c r="I21" i="39"/>
  <c r="H21" i="39"/>
  <c r="G21" i="39"/>
  <c r="F21" i="39"/>
  <c r="E21" i="39"/>
  <c r="N20" i="39"/>
  <c r="N19" i="39"/>
  <c r="N18" i="39"/>
  <c r="M17" i="39"/>
  <c r="L17" i="39"/>
  <c r="K17" i="39"/>
  <c r="J17" i="39"/>
  <c r="I17" i="39"/>
  <c r="H17" i="39"/>
  <c r="G17" i="39"/>
  <c r="F17" i="39"/>
  <c r="E17" i="39"/>
  <c r="N16" i="39"/>
  <c r="N15" i="39"/>
  <c r="N14" i="39"/>
  <c r="M13" i="39"/>
  <c r="L13" i="39"/>
  <c r="K13" i="39"/>
  <c r="J13" i="39"/>
  <c r="I13" i="39"/>
  <c r="H13" i="39"/>
  <c r="G13" i="39"/>
  <c r="F13" i="39"/>
  <c r="E13" i="39"/>
  <c r="N12" i="39"/>
  <c r="N11" i="39"/>
  <c r="N10" i="39"/>
  <c r="N96" i="39" l="1"/>
  <c r="M74" i="39"/>
  <c r="L74" i="39"/>
  <c r="K74" i="39"/>
  <c r="J74" i="39"/>
  <c r="H74" i="39"/>
  <c r="N66" i="39"/>
  <c r="N73" i="39"/>
  <c r="K6" i="39" s="1"/>
  <c r="I74" i="39"/>
  <c r="N54" i="39"/>
  <c r="N62" i="39"/>
  <c r="N70" i="39"/>
  <c r="N91" i="39"/>
  <c r="F74" i="39"/>
  <c r="J45" i="39"/>
  <c r="G74" i="39"/>
  <c r="N87" i="39"/>
  <c r="E74" i="39"/>
  <c r="N71" i="39"/>
  <c r="K4" i="39" s="1"/>
  <c r="N58" i="39"/>
  <c r="N72" i="39"/>
  <c r="M45" i="39"/>
  <c r="L45" i="39"/>
  <c r="N33" i="39"/>
  <c r="K45" i="39"/>
  <c r="I45" i="39"/>
  <c r="H45" i="39"/>
  <c r="N37" i="39"/>
  <c r="N21" i="39"/>
  <c r="G45" i="39"/>
  <c r="N29" i="39"/>
  <c r="F45" i="39"/>
  <c r="N25" i="39"/>
  <c r="N41" i="39"/>
  <c r="N44" i="39"/>
  <c r="N43" i="39"/>
  <c r="N42" i="39"/>
  <c r="E45" i="39"/>
  <c r="N17" i="39"/>
  <c r="N50" i="39"/>
  <c r="N13" i="39"/>
  <c r="L4" i="39" l="1"/>
  <c r="K5" i="39"/>
  <c r="N74" i="39"/>
  <c r="K7" i="39" s="1"/>
  <c r="N45" i="39"/>
</calcChain>
</file>

<file path=xl/sharedStrings.xml><?xml version="1.0" encoding="utf-8"?>
<sst xmlns="http://schemas.openxmlformats.org/spreadsheetml/2006/main" count="107" uniqueCount="47">
  <si>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</si>
  <si>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</si>
  <si>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</si>
  <si>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</si>
  <si>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</si>
  <si>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</si>
  <si>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</si>
  <si>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</si>
  <si>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</si>
  <si>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</si>
  <si>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Confiscate</t>
  </si>
  <si>
    <t>Cust Impnd</t>
  </si>
  <si>
    <t>Euth Req</t>
  </si>
  <si>
    <t>Owner Sur</t>
  </si>
  <si>
    <t>Quarantine</t>
  </si>
  <si>
    <t>Return</t>
  </si>
  <si>
    <t>Stray</t>
  </si>
  <si>
    <t>Transfer</t>
  </si>
  <si>
    <t>Outcomes</t>
  </si>
  <si>
    <t>Adoption</t>
  </si>
  <si>
    <t>Died</t>
  </si>
  <si>
    <t>Euth</t>
  </si>
  <si>
    <t>Missing</t>
  </si>
  <si>
    <t>RTO</t>
  </si>
  <si>
    <t>Other</t>
  </si>
  <si>
    <t>Citations</t>
  </si>
  <si>
    <t>Cat</t>
  </si>
  <si>
    <t>Dog</t>
  </si>
  <si>
    <t>Lost Reports</t>
  </si>
  <si>
    <t xml:space="preserve">Cat </t>
  </si>
  <si>
    <t>Lost and Found Reports</t>
  </si>
  <si>
    <t>Licenses Sold</t>
  </si>
  <si>
    <t>Current Licenses</t>
  </si>
  <si>
    <t>Bite Reports</t>
  </si>
  <si>
    <t>Bites and Rabies Control</t>
  </si>
  <si>
    <t>TOTAL</t>
  </si>
  <si>
    <t>Field Service Calls</t>
  </si>
  <si>
    <t>Overall</t>
  </si>
  <si>
    <t>Live Release Rate</t>
  </si>
  <si>
    <t>Cats</t>
  </si>
  <si>
    <t>Dogs</t>
  </si>
  <si>
    <t>Others</t>
  </si>
  <si>
    <t>Sheltering    Statistics</t>
  </si>
  <si>
    <t>Intakes</t>
  </si>
  <si>
    <t>Field    Services    Statistics</t>
  </si>
  <si>
    <t>Found Reports</t>
  </si>
  <si>
    <t>Positive Rabies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</si>
</sst>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lightGray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</fills>
  <borders count="5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2" borderId="4" xfId="0" applyFill="1" applyBorder="1"/>
    <xf numFmtId="0" fontId="0" fillId="0" borderId="9" xfId="0" applyBorder="1"/>
    <xf numFmtId="0" fontId="0" fillId="0" borderId="31" xfId="0" applyBorder="1"/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4" borderId="35" xfId="0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0" borderId="0" xfId="0" applyFill="1" applyBorder="1"/>
    <xf numFmtId="0" fontId="4" fillId="7" borderId="37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12" borderId="36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/>
      <protection locked="0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1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6" fillId="0" borderId="1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13" borderId="0" xfId="0" applyFill="1" applyBorder="1"/>
    <xf numFmtId="0" fontId="1" fillId="13" borderId="0" xfId="0" applyFont="1" applyFill="1" applyBorder="1" applyAlignment="1">
      <alignment vertical="center"/>
    </xf>
    <xf numFmtId="0" fontId="9" fillId="14" borderId="0" xfId="0" applyFont="1" applyFill="1" applyBorder="1" applyAlignment="1">
      <alignment horizontal="right" vertical="center"/>
    </xf>
    <xf numFmtId="0" fontId="1" fillId="13" borderId="0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vertical="center"/>
    </xf>
    <xf numFmtId="0" fontId="10" fillId="13" borderId="3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right" vertical="center"/>
    </xf>
    <xf numFmtId="9" fontId="1" fillId="13" borderId="0" xfId="1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0" fillId="2" borderId="47" xfId="0" applyFill="1" applyBorder="1"/>
    <xf numFmtId="0" fontId="2" fillId="14" borderId="5" xfId="0" applyFont="1" applyFill="1" applyBorder="1" applyAlignment="1">
      <alignment horizontal="center" vertical="center" textRotation="90"/>
    </xf>
    <xf numFmtId="0" fontId="2" fillId="14" borderId="5" xfId="0" applyFont="1" applyFill="1" applyBorder="1"/>
    <xf numFmtId="0" fontId="0" fillId="2" borderId="31" xfId="0" applyFill="1" applyBorder="1"/>
    <xf numFmtId="0" fontId="0" fillId="0" borderId="50" xfId="0" applyBorder="1" applyAlignment="1">
      <alignment horizontal="center"/>
    </xf>
    <xf numFmtId="9" fontId="1" fillId="14" borderId="0" xfId="1" applyFont="1" applyFill="1" applyBorder="1" applyAlignment="1">
      <alignment vertical="center"/>
    </xf>
    <xf numFmtId="9" fontId="1" fillId="14" borderId="0" xfId="1" applyFont="1" applyFill="1" applyBorder="1" applyAlignment="1">
      <alignment horizontal="center" vertical="center"/>
    </xf>
    <xf numFmtId="0" fontId="3" fillId="13" borderId="0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3" fillId="13" borderId="0" xfId="0" applyFont="1" applyFill="1" applyBorder="1" applyAlignment="1">
      <alignment horizontal="center" vertical="center"/>
    </xf>
    <xf numFmtId="0" fontId="10" fillId="14" borderId="0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textRotation="90"/>
    </xf>
    <xf numFmtId="0" fontId="8" fillId="13" borderId="33" xfId="0" applyFont="1" applyFill="1" applyBorder="1" applyAlignment="1">
      <alignment horizontal="center" vertical="center" textRotation="90"/>
    </xf>
    <xf numFmtId="0" fontId="11" fillId="14" borderId="5" xfId="0" applyFont="1" applyFill="1" applyBorder="1" applyAlignment="1">
      <alignment horizontal="center" vertical="center" textRotation="90"/>
    </xf>
    <xf numFmtId="0" fontId="1" fillId="0" borderId="31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11" fillId="14" borderId="10" xfId="0" applyFont="1" applyFill="1" applyBorder="1" applyAlignment="1">
      <alignment horizontal="center" vertical="center" textRotation="90"/>
    </xf>
    <xf numFmtId="0" fontId="3" fillId="13" borderId="1" xfId="0" applyFont="1" applyFill="1" applyBorder="1" applyAlignment="1">
      <alignment horizontal="center" vertical="center" textRotation="90"/>
    </xf>
    <xf numFmtId="0" fontId="3" fillId="13" borderId="2" xfId="0" applyFont="1" applyFill="1" applyBorder="1" applyAlignment="1">
      <alignment horizontal="center" vertical="center" textRotation="90"/>
    </xf>
    <xf numFmtId="0" fontId="0" fillId="0" borderId="31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4" fillId="14" borderId="5" xfId="0" applyFont="1" applyFill="1" applyBorder="1" applyAlignment="1">
      <alignment horizontal="center" vertical="center" textRotation="90"/>
    </xf>
    <xf numFmtId="0" fontId="4" fillId="14" borderId="6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BB0DD"/>
      <color rgb="FF777FC7"/>
      <color rgb="FF336600"/>
      <color rgb="FF5776B5"/>
      <color rgb="FF000066"/>
      <color rgb="FF9900CC"/>
      <color rgb="FFFF7993"/>
      <color rgb="FFA50021"/>
      <color rgb="FFFF9900"/>
      <color rgb="FFD5A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ysClr val="window" lastClr="FFFFFF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B972-D0CB-4008-A15B-AA53D7F8A5D8}">
  <sheetPr>
    <pageSetUpPr fitToPage="1"/>
  </sheetPr>
  <dimension ref="A2:O98"/>
  <sheetViews>
    <sheetView tabSelected="1" zoomScale="85" zoomScaleNormal="85" workbookViewId="0">
      <pane ySplit="9" topLeftCell="A10" activePane="bottomLeft" state="frozen"/>
      <selection pane="bottomLeft" activeCell="F10" sqref="F10"/>
    </sheetView>
  </sheetViews>
  <sheetFormatPr defaultRowHeight="15" x14ac:dyDescent="0.25"/>
  <cols>
    <col min="2" max="2" width="5.42578125" style="1" customWidth="1"/>
    <col min="3" max="3" width="15.7109375" customWidth="1"/>
    <col min="4" max="4" width="5.85546875" style="61" customWidth="1"/>
    <col min="5" max="14" width="15.7109375" customWidth="1"/>
  </cols>
  <sheetData>
    <row r="2" spans="1:15" ht="15" customHeight="1" x14ac:dyDescent="0.25">
      <c r="E2" s="101">
        <v>2020</v>
      </c>
      <c r="F2" s="101"/>
      <c r="G2" s="101"/>
      <c r="H2" s="101"/>
      <c r="I2" s="101"/>
      <c r="J2" s="101"/>
      <c r="K2" s="101"/>
      <c r="L2" s="101"/>
      <c r="M2" s="101"/>
      <c r="N2" s="101"/>
    </row>
    <row r="3" spans="1:15" ht="15.75" customHeight="1" x14ac:dyDescent="0.25"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5" s="42" customFormat="1" ht="15.75" customHeight="1" x14ac:dyDescent="0.25">
      <c r="A4" s="60"/>
      <c r="B4" s="60"/>
      <c r="C4" s="60"/>
      <c r="D4" s="62"/>
      <c r="E4" s="70"/>
      <c r="F4" s="70"/>
      <c r="G4" s="70"/>
      <c r="H4" s="102" t="s">
        <v>38</v>
      </c>
      <c r="I4" s="102"/>
      <c r="J4" s="72" t="s">
        <v>39</v>
      </c>
      <c r="K4" s="85">
        <f>(SUM(N47,N63,N67)+N18) /N71</f>
        <v>0.88977423638778219</v>
      </c>
      <c r="L4" s="84">
        <f>((SUM(N47:N48,N63:N64,N67:N68)+(SUM(N18:N19)))/(SUM(N71:N72)))</f>
        <v>0.93716719914802982</v>
      </c>
      <c r="M4" s="73"/>
      <c r="N4" s="73"/>
      <c r="O4" s="60"/>
    </row>
    <row r="5" spans="1:15" s="42" customFormat="1" ht="15.75" customHeight="1" x14ac:dyDescent="0.25">
      <c r="A5" s="60"/>
      <c r="B5" s="60"/>
      <c r="C5" s="60"/>
      <c r="D5" s="62"/>
      <c r="E5" s="70"/>
      <c r="F5" s="70"/>
      <c r="G5" s="71"/>
      <c r="H5" s="102"/>
      <c r="I5" s="102"/>
      <c r="J5" s="72" t="s">
        <v>40</v>
      </c>
      <c r="K5" s="85">
        <f>(SUM(N48,N64,N68)+N19) /N72</f>
        <v>0.96888888888888891</v>
      </c>
      <c r="L5" s="84"/>
      <c r="M5" s="73"/>
      <c r="N5" s="73"/>
      <c r="O5" s="60"/>
    </row>
    <row r="6" spans="1:15" s="42" customFormat="1" ht="15.75" customHeight="1" x14ac:dyDescent="0.25">
      <c r="A6" s="60"/>
      <c r="B6" s="60"/>
      <c r="C6" s="60"/>
      <c r="D6" s="62"/>
      <c r="E6" s="70"/>
      <c r="F6" s="70"/>
      <c r="G6" s="71"/>
      <c r="H6" s="102"/>
      <c r="I6" s="102"/>
      <c r="J6" s="72" t="s">
        <v>41</v>
      </c>
      <c r="K6" s="85">
        <f>(SUM(N49,N65,N69)+N20) /N73</f>
        <v>0.80620155038759689</v>
      </c>
      <c r="L6" s="73"/>
      <c r="M6" s="73"/>
      <c r="N6" s="73"/>
      <c r="O6" s="60"/>
    </row>
    <row r="7" spans="1:15" s="42" customFormat="1" ht="15.75" customHeight="1" x14ac:dyDescent="0.25">
      <c r="A7" s="60"/>
      <c r="B7" s="60"/>
      <c r="C7" s="60"/>
      <c r="D7" s="63"/>
      <c r="E7" s="70"/>
      <c r="F7" s="70"/>
      <c r="G7" s="71"/>
      <c r="H7" s="102"/>
      <c r="I7" s="102"/>
      <c r="J7" s="72" t="s">
        <v>37</v>
      </c>
      <c r="K7" s="85">
        <f>(SUM(N50,N66,N70)+N21) /N74</f>
        <v>0.92874937717987049</v>
      </c>
      <c r="L7" s="86"/>
      <c r="M7" s="86"/>
      <c r="N7" s="86"/>
    </row>
    <row r="8" spans="1:15" s="42" customFormat="1" ht="15.75" customHeight="1" thickBot="1" x14ac:dyDescent="0.3">
      <c r="A8" s="60"/>
      <c r="B8" s="60"/>
      <c r="C8" s="60"/>
      <c r="D8" s="63"/>
      <c r="E8" s="70"/>
      <c r="F8" s="70"/>
      <c r="G8" s="74"/>
      <c r="H8" s="75"/>
      <c r="I8" s="75"/>
      <c r="J8" s="76"/>
      <c r="K8" s="77"/>
      <c r="L8" s="78"/>
      <c r="M8" s="78"/>
      <c r="N8" s="78"/>
    </row>
    <row r="9" spans="1:15" ht="16.5" thickTop="1" thickBot="1" x14ac:dyDescent="0.3">
      <c r="E9" s="38" t="s">
        <v>0</v>
      </c>
      <c r="F9" s="46" t="s">
        <v>1</v>
      </c>
      <c r="G9" s="39" t="s">
        <v>2</v>
      </c>
      <c r="H9" s="47" t="s">
        <v>3</v>
      </c>
      <c r="I9" s="43" t="s">
        <v>4</v>
      </c>
      <c r="J9" s="48" t="s">
        <v>5</v>
      </c>
      <c r="K9" s="44" t="s">
        <v>6</v>
      </c>
      <c r="L9" s="40" t="s">
        <v>7</v>
      </c>
      <c r="M9" s="45" t="s">
        <v>8</v>
      </c>
      <c r="N9" s="41" t="s">
        <v>9</v>
      </c>
    </row>
    <row r="10" spans="1:15" ht="15.75" thickTop="1" x14ac:dyDescent="0.25">
      <c r="A10" s="103" t="s">
        <v>42</v>
      </c>
      <c r="B10" s="105" t="s">
        <v>43</v>
      </c>
      <c r="C10" s="22" t="s">
        <v>10</v>
      </c>
      <c r="D10" s="64" t="s">
        <v>26</v>
      </c>
      <c r="E10" s="87">
        <v>0</v>
      </c>
      <c r="F10" s="30">
        <v>0</v>
      </c>
      <c r="G10" s="30">
        <v>0</v>
      </c>
      <c r="H10" s="30">
        <v>0</v>
      </c>
      <c r="I10" s="30">
        <v>2</v>
      </c>
      <c r="J10" s="30">
        <v>0</v>
      </c>
      <c r="K10" s="30">
        <v>0</v>
      </c>
      <c r="L10" s="30">
        <v>0</v>
      </c>
      <c r="M10" s="31">
        <v>0</v>
      </c>
      <c r="N10" s="15">
        <f>SUM(E10:M10)</f>
        <v>2</v>
      </c>
    </row>
    <row r="11" spans="1:15" x14ac:dyDescent="0.25">
      <c r="A11" s="103"/>
      <c r="B11" s="105"/>
      <c r="C11" s="21"/>
      <c r="D11" s="65" t="s">
        <v>27</v>
      </c>
      <c r="E11" s="26">
        <v>0</v>
      </c>
      <c r="F11" s="27">
        <v>1</v>
      </c>
      <c r="G11" s="27">
        <v>0</v>
      </c>
      <c r="H11" s="27">
        <v>0</v>
      </c>
      <c r="I11" s="27">
        <v>1</v>
      </c>
      <c r="J11" s="27">
        <v>0</v>
      </c>
      <c r="K11" s="27">
        <v>0</v>
      </c>
      <c r="L11" s="27">
        <v>1</v>
      </c>
      <c r="M11" s="28">
        <v>0</v>
      </c>
      <c r="N11" s="13">
        <f t="shared" ref="N11:N58" si="0">SUM(E11:M11)</f>
        <v>3</v>
      </c>
    </row>
    <row r="12" spans="1:15" x14ac:dyDescent="0.25">
      <c r="A12" s="103"/>
      <c r="B12" s="105"/>
      <c r="C12" s="21"/>
      <c r="D12" s="65" t="s">
        <v>24</v>
      </c>
      <c r="E12" s="26">
        <v>0</v>
      </c>
      <c r="F12" s="27">
        <v>1</v>
      </c>
      <c r="G12" s="27">
        <v>0</v>
      </c>
      <c r="H12" s="27">
        <v>0</v>
      </c>
      <c r="I12" s="27">
        <v>0</v>
      </c>
      <c r="J12" s="27">
        <v>0</v>
      </c>
      <c r="K12" s="27">
        <v>1</v>
      </c>
      <c r="L12" s="27">
        <v>28</v>
      </c>
      <c r="M12" s="28">
        <v>0</v>
      </c>
      <c r="N12" s="13">
        <f t="shared" si="0"/>
        <v>30</v>
      </c>
    </row>
    <row r="13" spans="1:15" ht="15.75" thickBot="1" x14ac:dyDescent="0.3">
      <c r="A13" s="103"/>
      <c r="B13" s="105"/>
      <c r="C13" s="21"/>
      <c r="D13" s="65"/>
      <c r="E13" s="8">
        <f t="shared" ref="E13:M13" si="1">SUM(E10:E12)</f>
        <v>0</v>
      </c>
      <c r="F13" s="9">
        <f t="shared" si="1"/>
        <v>2</v>
      </c>
      <c r="G13" s="9">
        <f t="shared" si="1"/>
        <v>0</v>
      </c>
      <c r="H13" s="9">
        <f t="shared" si="1"/>
        <v>0</v>
      </c>
      <c r="I13" s="9">
        <f t="shared" si="1"/>
        <v>3</v>
      </c>
      <c r="J13" s="9">
        <f t="shared" si="1"/>
        <v>0</v>
      </c>
      <c r="K13" s="9">
        <f t="shared" si="1"/>
        <v>1</v>
      </c>
      <c r="L13" s="9">
        <f t="shared" si="1"/>
        <v>29</v>
      </c>
      <c r="M13" s="10">
        <f t="shared" si="1"/>
        <v>0</v>
      </c>
      <c r="N13" s="14">
        <f t="shared" si="0"/>
        <v>35</v>
      </c>
    </row>
    <row r="14" spans="1:15" x14ac:dyDescent="0.25">
      <c r="A14" s="103"/>
      <c r="B14" s="105"/>
      <c r="C14" s="22" t="s">
        <v>11</v>
      </c>
      <c r="D14" s="64" t="s">
        <v>26</v>
      </c>
      <c r="E14" s="29">
        <v>2</v>
      </c>
      <c r="F14" s="30">
        <v>2</v>
      </c>
      <c r="G14" s="30">
        <v>1</v>
      </c>
      <c r="H14" s="30">
        <v>1</v>
      </c>
      <c r="I14" s="30">
        <v>6</v>
      </c>
      <c r="J14" s="30">
        <v>4</v>
      </c>
      <c r="K14" s="30">
        <v>0</v>
      </c>
      <c r="L14" s="30">
        <v>2</v>
      </c>
      <c r="M14" s="31">
        <v>0</v>
      </c>
      <c r="N14" s="15">
        <f t="shared" si="0"/>
        <v>18</v>
      </c>
    </row>
    <row r="15" spans="1:15" x14ac:dyDescent="0.25">
      <c r="A15" s="103"/>
      <c r="B15" s="105"/>
      <c r="C15" s="21"/>
      <c r="D15" s="65" t="s">
        <v>27</v>
      </c>
      <c r="E15" s="26">
        <v>8</v>
      </c>
      <c r="F15" s="27">
        <v>8</v>
      </c>
      <c r="G15" s="27">
        <v>3</v>
      </c>
      <c r="H15" s="27">
        <v>20</v>
      </c>
      <c r="I15" s="27">
        <v>8</v>
      </c>
      <c r="J15" s="27">
        <v>5</v>
      </c>
      <c r="K15" s="27">
        <v>19</v>
      </c>
      <c r="L15" s="27">
        <v>27</v>
      </c>
      <c r="M15" s="28">
        <v>0</v>
      </c>
      <c r="N15" s="13">
        <f t="shared" si="0"/>
        <v>98</v>
      </c>
    </row>
    <row r="16" spans="1:15" x14ac:dyDescent="0.25">
      <c r="A16" s="103"/>
      <c r="B16" s="105"/>
      <c r="C16" s="21"/>
      <c r="D16" s="65" t="s">
        <v>24</v>
      </c>
      <c r="E16" s="26">
        <v>0</v>
      </c>
      <c r="F16" s="27">
        <v>0</v>
      </c>
      <c r="G16" s="27">
        <v>0</v>
      </c>
      <c r="H16" s="27">
        <v>0</v>
      </c>
      <c r="I16" s="27">
        <v>3</v>
      </c>
      <c r="J16" s="27">
        <v>0</v>
      </c>
      <c r="K16" s="27">
        <v>0</v>
      </c>
      <c r="L16" s="27">
        <v>2</v>
      </c>
      <c r="M16" s="28">
        <v>0</v>
      </c>
      <c r="N16" s="13">
        <f t="shared" si="0"/>
        <v>5</v>
      </c>
    </row>
    <row r="17" spans="1:14" ht="15.75" thickBot="1" x14ac:dyDescent="0.3">
      <c r="A17" s="103"/>
      <c r="B17" s="105"/>
      <c r="C17" s="21"/>
      <c r="D17" s="65"/>
      <c r="E17" s="8">
        <f t="shared" ref="E17:M17" si="2">SUM(E14:E16)</f>
        <v>10</v>
      </c>
      <c r="F17" s="9">
        <f t="shared" si="2"/>
        <v>10</v>
      </c>
      <c r="G17" s="9">
        <f t="shared" si="2"/>
        <v>4</v>
      </c>
      <c r="H17" s="9">
        <f t="shared" si="2"/>
        <v>21</v>
      </c>
      <c r="I17" s="9">
        <f t="shared" si="2"/>
        <v>17</v>
      </c>
      <c r="J17" s="9">
        <f t="shared" si="2"/>
        <v>9</v>
      </c>
      <c r="K17" s="9">
        <f t="shared" si="2"/>
        <v>19</v>
      </c>
      <c r="L17" s="9">
        <f t="shared" si="2"/>
        <v>31</v>
      </c>
      <c r="M17" s="10">
        <f t="shared" si="2"/>
        <v>0</v>
      </c>
      <c r="N17" s="14">
        <f t="shared" si="0"/>
        <v>121</v>
      </c>
    </row>
    <row r="18" spans="1:14" x14ac:dyDescent="0.25">
      <c r="A18" s="103"/>
      <c r="B18" s="105"/>
      <c r="C18" s="22" t="s">
        <v>12</v>
      </c>
      <c r="D18" s="64" t="s">
        <v>26</v>
      </c>
      <c r="E18" s="29">
        <v>4</v>
      </c>
      <c r="F18" s="30">
        <v>6</v>
      </c>
      <c r="G18" s="30">
        <v>1</v>
      </c>
      <c r="H18" s="30">
        <v>3</v>
      </c>
      <c r="I18" s="30">
        <v>0</v>
      </c>
      <c r="J18" s="30">
        <v>0</v>
      </c>
      <c r="K18" s="30">
        <v>10</v>
      </c>
      <c r="L18" s="30">
        <v>6</v>
      </c>
      <c r="M18" s="31">
        <v>0</v>
      </c>
      <c r="N18" s="15">
        <f t="shared" si="0"/>
        <v>30</v>
      </c>
    </row>
    <row r="19" spans="1:14" x14ac:dyDescent="0.25">
      <c r="A19" s="103"/>
      <c r="B19" s="105"/>
      <c r="C19" s="21"/>
      <c r="D19" s="65" t="s">
        <v>27</v>
      </c>
      <c r="E19" s="26">
        <v>3</v>
      </c>
      <c r="F19" s="27">
        <v>8</v>
      </c>
      <c r="G19" s="27">
        <v>7</v>
      </c>
      <c r="H19" s="27">
        <v>5</v>
      </c>
      <c r="I19" s="27">
        <v>6</v>
      </c>
      <c r="J19" s="27">
        <v>2</v>
      </c>
      <c r="K19" s="27">
        <v>14</v>
      </c>
      <c r="L19" s="27">
        <v>32</v>
      </c>
      <c r="M19" s="28">
        <v>1</v>
      </c>
      <c r="N19" s="13">
        <f t="shared" si="0"/>
        <v>78</v>
      </c>
    </row>
    <row r="20" spans="1:14" x14ac:dyDescent="0.25">
      <c r="A20" s="103"/>
      <c r="B20" s="105"/>
      <c r="C20" s="21"/>
      <c r="D20" s="65" t="s">
        <v>24</v>
      </c>
      <c r="E20" s="26">
        <v>1</v>
      </c>
      <c r="F20" s="27">
        <v>0</v>
      </c>
      <c r="G20" s="27">
        <v>1</v>
      </c>
      <c r="H20" s="27">
        <v>0</v>
      </c>
      <c r="I20" s="27">
        <v>0</v>
      </c>
      <c r="J20" s="27">
        <v>0</v>
      </c>
      <c r="K20" s="27">
        <v>2</v>
      </c>
      <c r="L20" s="27">
        <v>2</v>
      </c>
      <c r="M20" s="28">
        <v>0</v>
      </c>
      <c r="N20" s="13">
        <f t="shared" si="0"/>
        <v>6</v>
      </c>
    </row>
    <row r="21" spans="1:14" ht="15.75" thickBot="1" x14ac:dyDescent="0.3">
      <c r="A21" s="103"/>
      <c r="B21" s="105"/>
      <c r="C21" s="21"/>
      <c r="D21" s="65"/>
      <c r="E21" s="8">
        <f t="shared" ref="E21:M21" si="3">SUM(E18:E20)</f>
        <v>8</v>
      </c>
      <c r="F21" s="9">
        <f t="shared" si="3"/>
        <v>14</v>
      </c>
      <c r="G21" s="9">
        <f t="shared" si="3"/>
        <v>9</v>
      </c>
      <c r="H21" s="9">
        <f t="shared" si="3"/>
        <v>8</v>
      </c>
      <c r="I21" s="9">
        <f t="shared" si="3"/>
        <v>6</v>
      </c>
      <c r="J21" s="9">
        <f t="shared" si="3"/>
        <v>2</v>
      </c>
      <c r="K21" s="9">
        <f t="shared" si="3"/>
        <v>26</v>
      </c>
      <c r="L21" s="9">
        <f t="shared" si="3"/>
        <v>40</v>
      </c>
      <c r="M21" s="10">
        <f t="shared" si="3"/>
        <v>1</v>
      </c>
      <c r="N21" s="14">
        <f t="shared" si="0"/>
        <v>114</v>
      </c>
    </row>
    <row r="22" spans="1:14" x14ac:dyDescent="0.25">
      <c r="A22" s="103"/>
      <c r="B22" s="105"/>
      <c r="C22" s="22" t="s">
        <v>13</v>
      </c>
      <c r="D22" s="64" t="s">
        <v>26</v>
      </c>
      <c r="E22" s="29">
        <v>7</v>
      </c>
      <c r="F22" s="30">
        <v>2</v>
      </c>
      <c r="G22" s="30">
        <v>0</v>
      </c>
      <c r="H22" s="30">
        <v>1</v>
      </c>
      <c r="I22" s="30">
        <v>15</v>
      </c>
      <c r="J22" s="30">
        <v>1</v>
      </c>
      <c r="K22" s="30">
        <v>3</v>
      </c>
      <c r="L22" s="30">
        <v>31</v>
      </c>
      <c r="M22" s="31">
        <v>0</v>
      </c>
      <c r="N22" s="15">
        <f t="shared" si="0"/>
        <v>60</v>
      </c>
    </row>
    <row r="23" spans="1:14" x14ac:dyDescent="0.25">
      <c r="A23" s="103"/>
      <c r="B23" s="105"/>
      <c r="C23" s="21"/>
      <c r="D23" s="65" t="s">
        <v>27</v>
      </c>
      <c r="E23" s="26">
        <v>9</v>
      </c>
      <c r="F23" s="27">
        <v>33</v>
      </c>
      <c r="G23" s="27">
        <v>6</v>
      </c>
      <c r="H23" s="27">
        <v>0</v>
      </c>
      <c r="I23" s="27">
        <v>20</v>
      </c>
      <c r="J23" s="27">
        <v>0</v>
      </c>
      <c r="K23" s="27">
        <v>18</v>
      </c>
      <c r="L23" s="27">
        <v>69</v>
      </c>
      <c r="M23" s="28">
        <v>3</v>
      </c>
      <c r="N23" s="13">
        <f t="shared" si="0"/>
        <v>158</v>
      </c>
    </row>
    <row r="24" spans="1:14" x14ac:dyDescent="0.25">
      <c r="A24" s="103"/>
      <c r="B24" s="105"/>
      <c r="C24" s="21"/>
      <c r="D24" s="65" t="s">
        <v>24</v>
      </c>
      <c r="E24" s="26">
        <v>0</v>
      </c>
      <c r="F24" s="27">
        <v>4</v>
      </c>
      <c r="G24" s="27">
        <v>0</v>
      </c>
      <c r="H24" s="27">
        <v>2</v>
      </c>
      <c r="I24" s="27">
        <v>10</v>
      </c>
      <c r="J24" s="27">
        <v>0</v>
      </c>
      <c r="K24" s="27">
        <v>8</v>
      </c>
      <c r="L24" s="27">
        <v>4</v>
      </c>
      <c r="M24" s="28">
        <v>0</v>
      </c>
      <c r="N24" s="13">
        <f t="shared" si="0"/>
        <v>28</v>
      </c>
    </row>
    <row r="25" spans="1:14" ht="15.75" thickBot="1" x14ac:dyDescent="0.3">
      <c r="A25" s="103"/>
      <c r="B25" s="105"/>
      <c r="C25" s="21"/>
      <c r="D25" s="65"/>
      <c r="E25" s="8">
        <f t="shared" ref="E25:M25" si="4">SUM(E22:E24)</f>
        <v>16</v>
      </c>
      <c r="F25" s="9">
        <f t="shared" si="4"/>
        <v>39</v>
      </c>
      <c r="G25" s="9">
        <f t="shared" si="4"/>
        <v>6</v>
      </c>
      <c r="H25" s="9">
        <f t="shared" si="4"/>
        <v>3</v>
      </c>
      <c r="I25" s="9">
        <f t="shared" si="4"/>
        <v>45</v>
      </c>
      <c r="J25" s="9">
        <f t="shared" si="4"/>
        <v>1</v>
      </c>
      <c r="K25" s="9">
        <f t="shared" si="4"/>
        <v>29</v>
      </c>
      <c r="L25" s="9">
        <f t="shared" si="4"/>
        <v>104</v>
      </c>
      <c r="M25" s="10">
        <f t="shared" si="4"/>
        <v>3</v>
      </c>
      <c r="N25" s="14">
        <f t="shared" si="0"/>
        <v>246</v>
      </c>
    </row>
    <row r="26" spans="1:14" x14ac:dyDescent="0.25">
      <c r="A26" s="103"/>
      <c r="B26" s="105"/>
      <c r="C26" s="22" t="s">
        <v>14</v>
      </c>
      <c r="D26" s="64" t="s">
        <v>26</v>
      </c>
      <c r="E26" s="29">
        <v>0</v>
      </c>
      <c r="F26" s="30">
        <v>0</v>
      </c>
      <c r="G26" s="30">
        <v>1</v>
      </c>
      <c r="H26" s="30">
        <v>0</v>
      </c>
      <c r="I26" s="30">
        <v>1</v>
      </c>
      <c r="J26" s="30">
        <v>0</v>
      </c>
      <c r="K26" s="30">
        <v>1</v>
      </c>
      <c r="L26" s="30">
        <v>5</v>
      </c>
      <c r="M26" s="31">
        <v>0</v>
      </c>
      <c r="N26" s="15">
        <f t="shared" si="0"/>
        <v>8</v>
      </c>
    </row>
    <row r="27" spans="1:14" x14ac:dyDescent="0.25">
      <c r="A27" s="103"/>
      <c r="B27" s="105"/>
      <c r="C27" s="21"/>
      <c r="D27" s="65" t="s">
        <v>27</v>
      </c>
      <c r="E27" s="26">
        <v>0</v>
      </c>
      <c r="F27" s="27">
        <v>1</v>
      </c>
      <c r="G27" s="27">
        <v>0</v>
      </c>
      <c r="H27" s="27">
        <v>0</v>
      </c>
      <c r="I27" s="27">
        <v>1</v>
      </c>
      <c r="J27" s="27">
        <v>1</v>
      </c>
      <c r="K27" s="27">
        <v>1</v>
      </c>
      <c r="L27" s="49">
        <v>3</v>
      </c>
      <c r="M27" s="28">
        <v>0</v>
      </c>
      <c r="N27" s="13">
        <f t="shared" si="0"/>
        <v>7</v>
      </c>
    </row>
    <row r="28" spans="1:14" x14ac:dyDescent="0.25">
      <c r="A28" s="103"/>
      <c r="B28" s="105"/>
      <c r="C28" s="21"/>
      <c r="D28" s="65" t="s">
        <v>24</v>
      </c>
      <c r="E28" s="26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8">
        <v>0</v>
      </c>
      <c r="N28" s="13">
        <f t="shared" si="0"/>
        <v>0</v>
      </c>
    </row>
    <row r="29" spans="1:14" ht="15.75" thickBot="1" x14ac:dyDescent="0.3">
      <c r="A29" s="103"/>
      <c r="B29" s="105"/>
      <c r="C29" s="21"/>
      <c r="D29" s="65"/>
      <c r="E29" s="8">
        <f t="shared" ref="E29:M29" si="5">SUM(E26:E28)</f>
        <v>0</v>
      </c>
      <c r="F29" s="9">
        <f t="shared" si="5"/>
        <v>1</v>
      </c>
      <c r="G29" s="9">
        <f t="shared" si="5"/>
        <v>1</v>
      </c>
      <c r="H29" s="9">
        <f t="shared" si="5"/>
        <v>0</v>
      </c>
      <c r="I29" s="9">
        <f t="shared" si="5"/>
        <v>2</v>
      </c>
      <c r="J29" s="9">
        <f t="shared" si="5"/>
        <v>1</v>
      </c>
      <c r="K29" s="9">
        <f t="shared" si="5"/>
        <v>2</v>
      </c>
      <c r="L29" s="59">
        <f t="shared" si="5"/>
        <v>8</v>
      </c>
      <c r="M29" s="10">
        <f t="shared" si="5"/>
        <v>0</v>
      </c>
      <c r="N29" s="14">
        <f t="shared" si="0"/>
        <v>15</v>
      </c>
    </row>
    <row r="30" spans="1:14" x14ac:dyDescent="0.25">
      <c r="A30" s="103"/>
      <c r="B30" s="105"/>
      <c r="C30" s="22" t="s">
        <v>15</v>
      </c>
      <c r="D30" s="64" t="s">
        <v>26</v>
      </c>
      <c r="E30" s="29">
        <v>0</v>
      </c>
      <c r="F30" s="30">
        <v>0</v>
      </c>
      <c r="G30" s="30">
        <v>0</v>
      </c>
      <c r="H30" s="30">
        <v>1</v>
      </c>
      <c r="I30" s="30">
        <v>1</v>
      </c>
      <c r="J30" s="30">
        <v>0</v>
      </c>
      <c r="K30" s="30">
        <v>1</v>
      </c>
      <c r="L30" s="30">
        <v>2</v>
      </c>
      <c r="M30" s="31">
        <v>0</v>
      </c>
      <c r="N30" s="15">
        <f t="shared" si="0"/>
        <v>5</v>
      </c>
    </row>
    <row r="31" spans="1:14" x14ac:dyDescent="0.25">
      <c r="A31" s="103"/>
      <c r="B31" s="105"/>
      <c r="C31" s="21"/>
      <c r="D31" s="65" t="s">
        <v>27</v>
      </c>
      <c r="E31" s="26">
        <v>0</v>
      </c>
      <c r="F31" s="27">
        <v>3</v>
      </c>
      <c r="G31" s="27">
        <v>0</v>
      </c>
      <c r="H31" s="27">
        <v>2</v>
      </c>
      <c r="I31" s="27">
        <v>4</v>
      </c>
      <c r="J31" s="27">
        <v>0</v>
      </c>
      <c r="K31" s="27">
        <v>5</v>
      </c>
      <c r="L31" s="27">
        <v>16</v>
      </c>
      <c r="M31" s="28">
        <v>1</v>
      </c>
      <c r="N31" s="13">
        <f t="shared" si="0"/>
        <v>31</v>
      </c>
    </row>
    <row r="32" spans="1:14" x14ac:dyDescent="0.25">
      <c r="A32" s="103"/>
      <c r="B32" s="105"/>
      <c r="C32" s="21"/>
      <c r="D32" s="65" t="s">
        <v>24</v>
      </c>
      <c r="E32" s="26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</v>
      </c>
      <c r="M32" s="28">
        <v>0</v>
      </c>
      <c r="N32" s="13">
        <f t="shared" si="0"/>
        <v>1</v>
      </c>
    </row>
    <row r="33" spans="1:14" ht="15.75" thickBot="1" x14ac:dyDescent="0.3">
      <c r="A33" s="103"/>
      <c r="B33" s="105"/>
      <c r="C33" s="21"/>
      <c r="D33" s="65"/>
      <c r="E33" s="8">
        <f t="shared" ref="E33:M33" si="6">SUM(E30:E32)</f>
        <v>0</v>
      </c>
      <c r="F33" s="9">
        <f t="shared" si="6"/>
        <v>3</v>
      </c>
      <c r="G33" s="9">
        <f t="shared" si="6"/>
        <v>0</v>
      </c>
      <c r="H33" s="9">
        <f t="shared" si="6"/>
        <v>3</v>
      </c>
      <c r="I33" s="9">
        <f t="shared" si="6"/>
        <v>5</v>
      </c>
      <c r="J33" s="9">
        <f t="shared" si="6"/>
        <v>0</v>
      </c>
      <c r="K33" s="9">
        <f t="shared" si="6"/>
        <v>6</v>
      </c>
      <c r="L33" s="9">
        <f t="shared" si="6"/>
        <v>19</v>
      </c>
      <c r="M33" s="10">
        <f t="shared" si="6"/>
        <v>1</v>
      </c>
      <c r="N33" s="14">
        <f t="shared" si="0"/>
        <v>37</v>
      </c>
    </row>
    <row r="34" spans="1:14" x14ac:dyDescent="0.25">
      <c r="A34" s="103"/>
      <c r="B34" s="105"/>
      <c r="C34" s="22" t="s">
        <v>16</v>
      </c>
      <c r="D34" s="64" t="s">
        <v>26</v>
      </c>
      <c r="E34" s="29">
        <v>19</v>
      </c>
      <c r="F34" s="30">
        <v>123</v>
      </c>
      <c r="G34" s="30">
        <v>15</v>
      </c>
      <c r="H34" s="30">
        <v>11</v>
      </c>
      <c r="I34" s="30">
        <v>146</v>
      </c>
      <c r="J34" s="30">
        <v>3</v>
      </c>
      <c r="K34" s="30">
        <v>66</v>
      </c>
      <c r="L34" s="30">
        <v>353</v>
      </c>
      <c r="M34" s="31">
        <v>0</v>
      </c>
      <c r="N34" s="15">
        <f t="shared" si="0"/>
        <v>736</v>
      </c>
    </row>
    <row r="35" spans="1:14" x14ac:dyDescent="0.25">
      <c r="A35" s="103"/>
      <c r="B35" s="105"/>
      <c r="C35" s="21"/>
      <c r="D35" s="65" t="s">
        <v>27</v>
      </c>
      <c r="E35" s="26">
        <v>39</v>
      </c>
      <c r="F35" s="27">
        <v>90</v>
      </c>
      <c r="G35" s="27">
        <v>24</v>
      </c>
      <c r="H35" s="27">
        <v>23</v>
      </c>
      <c r="I35" s="27">
        <v>86</v>
      </c>
      <c r="J35" s="27">
        <v>9</v>
      </c>
      <c r="K35" s="27">
        <v>82</v>
      </c>
      <c r="L35" s="27">
        <v>378</v>
      </c>
      <c r="M35" s="28">
        <v>3</v>
      </c>
      <c r="N35" s="13">
        <f t="shared" si="0"/>
        <v>734</v>
      </c>
    </row>
    <row r="36" spans="1:14" x14ac:dyDescent="0.25">
      <c r="A36" s="103"/>
      <c r="B36" s="105"/>
      <c r="C36" s="21"/>
      <c r="D36" s="65" t="s">
        <v>24</v>
      </c>
      <c r="E36" s="26">
        <v>6</v>
      </c>
      <c r="F36" s="27">
        <v>10</v>
      </c>
      <c r="G36" s="27">
        <v>3</v>
      </c>
      <c r="H36" s="27">
        <v>2</v>
      </c>
      <c r="I36" s="27">
        <v>9</v>
      </c>
      <c r="J36" s="27">
        <v>1</v>
      </c>
      <c r="K36" s="27">
        <v>13</v>
      </c>
      <c r="L36" s="27">
        <v>60</v>
      </c>
      <c r="M36" s="28">
        <v>0</v>
      </c>
      <c r="N36" s="13">
        <f t="shared" si="0"/>
        <v>104</v>
      </c>
    </row>
    <row r="37" spans="1:14" ht="15.75" thickBot="1" x14ac:dyDescent="0.3">
      <c r="A37" s="103"/>
      <c r="B37" s="105"/>
      <c r="C37" s="21"/>
      <c r="D37" s="65"/>
      <c r="E37" s="8">
        <f t="shared" ref="E37:M37" si="7">SUM(E34:E36)</f>
        <v>64</v>
      </c>
      <c r="F37" s="9">
        <f t="shared" si="7"/>
        <v>223</v>
      </c>
      <c r="G37" s="9">
        <f t="shared" si="7"/>
        <v>42</v>
      </c>
      <c r="H37" s="9">
        <f t="shared" si="7"/>
        <v>36</v>
      </c>
      <c r="I37" s="9">
        <f t="shared" si="7"/>
        <v>241</v>
      </c>
      <c r="J37" s="9">
        <f t="shared" si="7"/>
        <v>13</v>
      </c>
      <c r="K37" s="9">
        <f t="shared" si="7"/>
        <v>161</v>
      </c>
      <c r="L37" s="9">
        <f t="shared" si="7"/>
        <v>791</v>
      </c>
      <c r="M37" s="10">
        <f t="shared" si="7"/>
        <v>3</v>
      </c>
      <c r="N37" s="14">
        <f t="shared" si="0"/>
        <v>1574</v>
      </c>
    </row>
    <row r="38" spans="1:14" x14ac:dyDescent="0.25">
      <c r="A38" s="103"/>
      <c r="B38" s="105"/>
      <c r="C38" s="22" t="s">
        <v>17</v>
      </c>
      <c r="D38" s="64" t="s">
        <v>26</v>
      </c>
      <c r="E38" s="29">
        <v>0</v>
      </c>
      <c r="F38" s="30">
        <v>2</v>
      </c>
      <c r="G38" s="30">
        <v>0</v>
      </c>
      <c r="H38" s="30">
        <v>0</v>
      </c>
      <c r="I38" s="30">
        <v>1</v>
      </c>
      <c r="J38" s="30">
        <v>0</v>
      </c>
      <c r="K38" s="30">
        <v>0</v>
      </c>
      <c r="L38" s="30">
        <v>0</v>
      </c>
      <c r="M38" s="31">
        <v>0</v>
      </c>
      <c r="N38" s="15">
        <f t="shared" si="0"/>
        <v>3</v>
      </c>
    </row>
    <row r="39" spans="1:14" x14ac:dyDescent="0.25">
      <c r="A39" s="103"/>
      <c r="B39" s="105"/>
      <c r="C39" s="21"/>
      <c r="D39" s="65" t="s">
        <v>27</v>
      </c>
      <c r="E39" s="26">
        <v>0</v>
      </c>
      <c r="F39" s="27">
        <v>1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10</v>
      </c>
      <c r="M39" s="28">
        <v>0</v>
      </c>
      <c r="N39" s="13">
        <f t="shared" si="0"/>
        <v>11</v>
      </c>
    </row>
    <row r="40" spans="1:14" ht="15" customHeight="1" x14ac:dyDescent="0.25">
      <c r="A40" s="103"/>
      <c r="B40" s="105"/>
      <c r="C40" s="21"/>
      <c r="D40" s="65" t="s">
        <v>24</v>
      </c>
      <c r="E40" s="26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8">
        <v>0</v>
      </c>
      <c r="N40" s="13">
        <f t="shared" si="0"/>
        <v>0</v>
      </c>
    </row>
    <row r="41" spans="1:14" ht="15" customHeight="1" thickBot="1" x14ac:dyDescent="0.3">
      <c r="A41" s="103"/>
      <c r="B41" s="105"/>
      <c r="C41" s="21"/>
      <c r="D41" s="65"/>
      <c r="E41" s="8">
        <f t="shared" ref="E41:M41" si="8">SUM(E38:E40)</f>
        <v>0</v>
      </c>
      <c r="F41" s="9">
        <f t="shared" si="8"/>
        <v>3</v>
      </c>
      <c r="G41" s="9">
        <f t="shared" si="8"/>
        <v>0</v>
      </c>
      <c r="H41" s="9">
        <f t="shared" si="8"/>
        <v>0</v>
      </c>
      <c r="I41" s="9">
        <f t="shared" si="8"/>
        <v>1</v>
      </c>
      <c r="J41" s="9">
        <f t="shared" si="8"/>
        <v>0</v>
      </c>
      <c r="K41" s="9">
        <f t="shared" si="8"/>
        <v>0</v>
      </c>
      <c r="L41" s="9">
        <f t="shared" si="8"/>
        <v>10</v>
      </c>
      <c r="M41" s="10">
        <f t="shared" si="8"/>
        <v>0</v>
      </c>
      <c r="N41" s="14">
        <f t="shared" si="0"/>
        <v>14</v>
      </c>
    </row>
    <row r="42" spans="1:14" x14ac:dyDescent="0.25">
      <c r="A42" s="103"/>
      <c r="B42" s="105"/>
      <c r="C42" s="22" t="s">
        <v>35</v>
      </c>
      <c r="D42" s="64" t="s">
        <v>26</v>
      </c>
      <c r="E42" s="87">
        <f>SUM(E10,E14,E18,E22,E26,E30,E34,E38)</f>
        <v>32</v>
      </c>
      <c r="F42" s="88">
        <f t="shared" ref="F42:N45" si="9">SUM(F10,F14,F18,F22,F26,F30,F34,F38)</f>
        <v>135</v>
      </c>
      <c r="G42" s="88">
        <f t="shared" si="9"/>
        <v>18</v>
      </c>
      <c r="H42" s="88">
        <f t="shared" si="9"/>
        <v>17</v>
      </c>
      <c r="I42" s="88">
        <f t="shared" si="9"/>
        <v>172</v>
      </c>
      <c r="J42" s="88">
        <f t="shared" si="9"/>
        <v>8</v>
      </c>
      <c r="K42" s="88">
        <f t="shared" si="9"/>
        <v>81</v>
      </c>
      <c r="L42" s="88">
        <f t="shared" si="9"/>
        <v>399</v>
      </c>
      <c r="M42" s="89">
        <f t="shared" si="9"/>
        <v>0</v>
      </c>
      <c r="N42" s="90">
        <f t="shared" si="9"/>
        <v>862</v>
      </c>
    </row>
    <row r="43" spans="1:14" x14ac:dyDescent="0.25">
      <c r="A43" s="103"/>
      <c r="B43" s="105"/>
      <c r="C43" s="21"/>
      <c r="D43" s="65" t="s">
        <v>27</v>
      </c>
      <c r="E43" s="91">
        <f>SUM(E11,E15,E19,E23,E27,E31,E35,E39)</f>
        <v>59</v>
      </c>
      <c r="F43" s="92">
        <f t="shared" si="9"/>
        <v>145</v>
      </c>
      <c r="G43" s="92">
        <f t="shared" si="9"/>
        <v>40</v>
      </c>
      <c r="H43" s="92">
        <f t="shared" si="9"/>
        <v>50</v>
      </c>
      <c r="I43" s="92">
        <f t="shared" si="9"/>
        <v>126</v>
      </c>
      <c r="J43" s="92">
        <f t="shared" si="9"/>
        <v>17</v>
      </c>
      <c r="K43" s="92">
        <f t="shared" si="9"/>
        <v>139</v>
      </c>
      <c r="L43" s="92">
        <f t="shared" si="9"/>
        <v>536</v>
      </c>
      <c r="M43" s="93">
        <f t="shared" si="9"/>
        <v>8</v>
      </c>
      <c r="N43" s="94">
        <f t="shared" si="9"/>
        <v>1120</v>
      </c>
    </row>
    <row r="44" spans="1:14" ht="15.75" thickBot="1" x14ac:dyDescent="0.3">
      <c r="A44" s="103"/>
      <c r="B44" s="105"/>
      <c r="C44" s="21"/>
      <c r="D44" s="65" t="s">
        <v>24</v>
      </c>
      <c r="E44" s="91">
        <f>SUM(E12,E16,E20,E24,E28,E32,E36,E40)</f>
        <v>7</v>
      </c>
      <c r="F44" s="92">
        <f t="shared" si="9"/>
        <v>15</v>
      </c>
      <c r="G44" s="92">
        <f t="shared" si="9"/>
        <v>4</v>
      </c>
      <c r="H44" s="92">
        <f t="shared" si="9"/>
        <v>4</v>
      </c>
      <c r="I44" s="92">
        <f t="shared" si="9"/>
        <v>22</v>
      </c>
      <c r="J44" s="92">
        <f t="shared" si="9"/>
        <v>1</v>
      </c>
      <c r="K44" s="92">
        <f t="shared" si="9"/>
        <v>24</v>
      </c>
      <c r="L44" s="92">
        <f t="shared" si="9"/>
        <v>97</v>
      </c>
      <c r="M44" s="93">
        <f t="shared" si="9"/>
        <v>0</v>
      </c>
      <c r="N44" s="95">
        <f t="shared" si="9"/>
        <v>174</v>
      </c>
    </row>
    <row r="45" spans="1:14" ht="15.75" thickBot="1" x14ac:dyDescent="0.3">
      <c r="A45" s="103"/>
      <c r="B45" s="105"/>
      <c r="C45" s="106" t="s">
        <v>9</v>
      </c>
      <c r="D45" s="107"/>
      <c r="E45" s="11">
        <f>SUM(E13,E17,E21,E25,E29,E33,E37,E41)</f>
        <v>98</v>
      </c>
      <c r="F45" s="12">
        <f t="shared" si="9"/>
        <v>295</v>
      </c>
      <c r="G45" s="12">
        <f t="shared" si="9"/>
        <v>62</v>
      </c>
      <c r="H45" s="12">
        <f t="shared" si="9"/>
        <v>71</v>
      </c>
      <c r="I45" s="12">
        <f t="shared" si="9"/>
        <v>320</v>
      </c>
      <c r="J45" s="12">
        <f t="shared" si="9"/>
        <v>26</v>
      </c>
      <c r="K45" s="12">
        <f t="shared" si="9"/>
        <v>244</v>
      </c>
      <c r="L45" s="12">
        <f t="shared" si="9"/>
        <v>1032</v>
      </c>
      <c r="M45" s="50">
        <f t="shared" si="9"/>
        <v>8</v>
      </c>
      <c r="N45" s="51">
        <f t="shared" si="9"/>
        <v>2156</v>
      </c>
    </row>
    <row r="46" spans="1:14" ht="8.1" customHeight="1" thickBot="1" x14ac:dyDescent="0.3">
      <c r="A46" s="103"/>
      <c r="B46" s="23"/>
      <c r="C46" s="79"/>
      <c r="D46" s="66"/>
      <c r="E46" s="5"/>
      <c r="F46" s="5"/>
      <c r="G46" s="5"/>
      <c r="H46" s="5"/>
      <c r="I46" s="5"/>
      <c r="J46" s="5"/>
      <c r="K46" s="5"/>
      <c r="L46" s="5"/>
      <c r="M46" s="5"/>
      <c r="N46" s="19"/>
    </row>
    <row r="47" spans="1:14" ht="15" customHeight="1" x14ac:dyDescent="0.25">
      <c r="A47" s="103"/>
      <c r="B47" s="105" t="s">
        <v>18</v>
      </c>
      <c r="C47" s="22" t="s">
        <v>19</v>
      </c>
      <c r="D47" s="64" t="s">
        <v>26</v>
      </c>
      <c r="E47" s="29">
        <v>15</v>
      </c>
      <c r="F47" s="30">
        <v>17</v>
      </c>
      <c r="G47" s="30">
        <v>14</v>
      </c>
      <c r="H47" s="30">
        <v>12</v>
      </c>
      <c r="I47" s="30">
        <v>6</v>
      </c>
      <c r="J47" s="30">
        <v>2</v>
      </c>
      <c r="K47" s="30">
        <v>56</v>
      </c>
      <c r="L47" s="30">
        <v>410</v>
      </c>
      <c r="M47" s="31">
        <v>16</v>
      </c>
      <c r="N47" s="16">
        <f t="shared" si="0"/>
        <v>548</v>
      </c>
    </row>
    <row r="48" spans="1:14" x14ac:dyDescent="0.25">
      <c r="A48" s="103"/>
      <c r="B48" s="105"/>
      <c r="C48" s="21"/>
      <c r="D48" s="65" t="s">
        <v>27</v>
      </c>
      <c r="E48" s="26">
        <v>12</v>
      </c>
      <c r="F48" s="27">
        <v>28</v>
      </c>
      <c r="G48" s="27">
        <v>14</v>
      </c>
      <c r="H48" s="27">
        <v>15</v>
      </c>
      <c r="I48" s="27">
        <v>29</v>
      </c>
      <c r="J48" s="27">
        <v>9</v>
      </c>
      <c r="K48" s="27">
        <v>55</v>
      </c>
      <c r="L48" s="27">
        <v>280</v>
      </c>
      <c r="M48" s="28">
        <v>37</v>
      </c>
      <c r="N48" s="13">
        <f t="shared" si="0"/>
        <v>479</v>
      </c>
    </row>
    <row r="49" spans="1:14" x14ac:dyDescent="0.25">
      <c r="A49" s="103"/>
      <c r="B49" s="105"/>
      <c r="C49" s="21"/>
      <c r="D49" s="65" t="s">
        <v>24</v>
      </c>
      <c r="E49" s="26">
        <v>1</v>
      </c>
      <c r="F49" s="27">
        <v>10</v>
      </c>
      <c r="G49" s="27">
        <v>1</v>
      </c>
      <c r="H49" s="27">
        <v>3</v>
      </c>
      <c r="I49" s="27">
        <v>1</v>
      </c>
      <c r="J49" s="27">
        <v>0</v>
      </c>
      <c r="K49" s="27">
        <v>9</v>
      </c>
      <c r="L49" s="27">
        <v>47</v>
      </c>
      <c r="M49" s="28">
        <v>10</v>
      </c>
      <c r="N49" s="13">
        <f t="shared" si="0"/>
        <v>82</v>
      </c>
    </row>
    <row r="50" spans="1:14" ht="15.75" thickBot="1" x14ac:dyDescent="0.3">
      <c r="A50" s="103"/>
      <c r="B50" s="105"/>
      <c r="C50" s="21"/>
      <c r="D50" s="65"/>
      <c r="E50" s="8">
        <f t="shared" ref="E50:M50" si="10">SUM(E47:E49)</f>
        <v>28</v>
      </c>
      <c r="F50" s="9">
        <f t="shared" si="10"/>
        <v>55</v>
      </c>
      <c r="G50" s="9">
        <f t="shared" si="10"/>
        <v>29</v>
      </c>
      <c r="H50" s="9">
        <f t="shared" si="10"/>
        <v>30</v>
      </c>
      <c r="I50" s="9">
        <f t="shared" si="10"/>
        <v>36</v>
      </c>
      <c r="J50" s="9">
        <f t="shared" si="10"/>
        <v>11</v>
      </c>
      <c r="K50" s="9">
        <f t="shared" si="10"/>
        <v>120</v>
      </c>
      <c r="L50" s="9">
        <f t="shared" si="10"/>
        <v>737</v>
      </c>
      <c r="M50" s="10">
        <f t="shared" si="10"/>
        <v>63</v>
      </c>
      <c r="N50" s="14">
        <f t="shared" si="0"/>
        <v>1109</v>
      </c>
    </row>
    <row r="51" spans="1:14" x14ac:dyDescent="0.25">
      <c r="A51" s="103"/>
      <c r="B51" s="105"/>
      <c r="C51" s="22" t="s">
        <v>20</v>
      </c>
      <c r="D51" s="64" t="s">
        <v>26</v>
      </c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18</v>
      </c>
      <c r="M51" s="31">
        <v>2</v>
      </c>
      <c r="N51" s="15">
        <f t="shared" si="0"/>
        <v>20</v>
      </c>
    </row>
    <row r="52" spans="1:14" x14ac:dyDescent="0.25">
      <c r="A52" s="103"/>
      <c r="B52" s="105"/>
      <c r="C52" s="21"/>
      <c r="D52" s="65" t="s">
        <v>27</v>
      </c>
      <c r="E52" s="26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5</v>
      </c>
      <c r="M52" s="28">
        <v>0</v>
      </c>
      <c r="N52" s="13">
        <f t="shared" si="0"/>
        <v>5</v>
      </c>
    </row>
    <row r="53" spans="1:14" x14ac:dyDescent="0.25">
      <c r="A53" s="103"/>
      <c r="B53" s="105"/>
      <c r="C53" s="21"/>
      <c r="D53" s="65" t="s">
        <v>24</v>
      </c>
      <c r="E53" s="26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1</v>
      </c>
      <c r="M53" s="28">
        <v>0</v>
      </c>
      <c r="N53" s="13">
        <f t="shared" si="0"/>
        <v>1</v>
      </c>
    </row>
    <row r="54" spans="1:14" ht="15.75" thickBot="1" x14ac:dyDescent="0.3">
      <c r="A54" s="103"/>
      <c r="B54" s="105"/>
      <c r="C54" s="21"/>
      <c r="D54" s="65"/>
      <c r="E54" s="8">
        <f t="shared" ref="E54:M54" si="11">SUM(E51:E53)</f>
        <v>0</v>
      </c>
      <c r="F54" s="9">
        <f t="shared" si="11"/>
        <v>0</v>
      </c>
      <c r="G54" s="9">
        <f t="shared" si="11"/>
        <v>0</v>
      </c>
      <c r="H54" s="9">
        <f t="shared" si="11"/>
        <v>0</v>
      </c>
      <c r="I54" s="9">
        <f t="shared" si="11"/>
        <v>0</v>
      </c>
      <c r="J54" s="9">
        <f t="shared" si="11"/>
        <v>0</v>
      </c>
      <c r="K54" s="9">
        <f t="shared" si="11"/>
        <v>0</v>
      </c>
      <c r="L54" s="9">
        <f t="shared" si="11"/>
        <v>24</v>
      </c>
      <c r="M54" s="10">
        <f t="shared" si="11"/>
        <v>2</v>
      </c>
      <c r="N54" s="14">
        <f t="shared" si="0"/>
        <v>26</v>
      </c>
    </row>
    <row r="55" spans="1:14" x14ac:dyDescent="0.25">
      <c r="A55" s="103"/>
      <c r="B55" s="105"/>
      <c r="C55" s="22" t="s">
        <v>21</v>
      </c>
      <c r="D55" s="64" t="s">
        <v>26</v>
      </c>
      <c r="E55" s="29">
        <v>1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1</v>
      </c>
      <c r="L55" s="30">
        <v>85</v>
      </c>
      <c r="M55" s="31">
        <v>0</v>
      </c>
      <c r="N55" s="16">
        <f t="shared" si="0"/>
        <v>87</v>
      </c>
    </row>
    <row r="56" spans="1:14" x14ac:dyDescent="0.25">
      <c r="A56" s="103"/>
      <c r="B56" s="105"/>
      <c r="C56" s="21"/>
      <c r="D56" s="65" t="s">
        <v>27</v>
      </c>
      <c r="E56" s="26">
        <v>0</v>
      </c>
      <c r="F56" s="27">
        <v>2</v>
      </c>
      <c r="G56" s="27">
        <v>0</v>
      </c>
      <c r="H56" s="27">
        <v>0</v>
      </c>
      <c r="I56" s="27">
        <v>2</v>
      </c>
      <c r="J56" s="27">
        <v>0</v>
      </c>
      <c r="K56" s="27">
        <v>3</v>
      </c>
      <c r="L56" s="27">
        <v>98</v>
      </c>
      <c r="M56" s="28">
        <v>0</v>
      </c>
      <c r="N56" s="13">
        <f t="shared" si="0"/>
        <v>105</v>
      </c>
    </row>
    <row r="57" spans="1:14" x14ac:dyDescent="0.25">
      <c r="A57" s="103"/>
      <c r="B57" s="105"/>
      <c r="C57" s="21"/>
      <c r="D57" s="65" t="s">
        <v>24</v>
      </c>
      <c r="E57" s="26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1</v>
      </c>
      <c r="L57" s="27">
        <v>28</v>
      </c>
      <c r="M57" s="28">
        <v>0</v>
      </c>
      <c r="N57" s="13">
        <f t="shared" si="0"/>
        <v>29</v>
      </c>
    </row>
    <row r="58" spans="1:14" ht="15.75" thickBot="1" x14ac:dyDescent="0.3">
      <c r="A58" s="103"/>
      <c r="B58" s="105"/>
      <c r="C58" s="21"/>
      <c r="D58" s="65"/>
      <c r="E58" s="8">
        <f t="shared" ref="E58:M58" si="12">SUM(E55:E57)</f>
        <v>1</v>
      </c>
      <c r="F58" s="9">
        <f t="shared" si="12"/>
        <v>2</v>
      </c>
      <c r="G58" s="9">
        <f t="shared" si="12"/>
        <v>0</v>
      </c>
      <c r="H58" s="9">
        <f t="shared" si="12"/>
        <v>0</v>
      </c>
      <c r="I58" s="9">
        <f t="shared" si="12"/>
        <v>2</v>
      </c>
      <c r="J58" s="9">
        <f t="shared" si="12"/>
        <v>0</v>
      </c>
      <c r="K58" s="9">
        <f t="shared" si="12"/>
        <v>5</v>
      </c>
      <c r="L58" s="9">
        <f t="shared" si="12"/>
        <v>211</v>
      </c>
      <c r="M58" s="10">
        <f t="shared" si="12"/>
        <v>0</v>
      </c>
      <c r="N58" s="14">
        <f t="shared" si="0"/>
        <v>221</v>
      </c>
    </row>
    <row r="59" spans="1:14" x14ac:dyDescent="0.25">
      <c r="A59" s="103"/>
      <c r="B59" s="105"/>
      <c r="C59" s="22" t="s">
        <v>22</v>
      </c>
      <c r="D59" s="64" t="s">
        <v>26</v>
      </c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6</v>
      </c>
      <c r="M59" s="31">
        <v>0</v>
      </c>
      <c r="N59" s="15">
        <f t="shared" ref="N59:N97" si="13">SUM(E59:M59)</f>
        <v>6</v>
      </c>
    </row>
    <row r="60" spans="1:14" x14ac:dyDescent="0.25">
      <c r="A60" s="103"/>
      <c r="B60" s="105"/>
      <c r="C60" s="21"/>
      <c r="D60" s="65" t="s">
        <v>27</v>
      </c>
      <c r="E60" s="26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3</v>
      </c>
      <c r="M60" s="28">
        <v>0</v>
      </c>
      <c r="N60" s="13">
        <f t="shared" si="13"/>
        <v>3</v>
      </c>
    </row>
    <row r="61" spans="1:14" x14ac:dyDescent="0.25">
      <c r="A61" s="103"/>
      <c r="B61" s="105"/>
      <c r="C61" s="21"/>
      <c r="D61" s="65" t="s">
        <v>24</v>
      </c>
      <c r="E61" s="26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1</v>
      </c>
      <c r="M61" s="28">
        <v>0</v>
      </c>
      <c r="N61" s="13">
        <f t="shared" si="13"/>
        <v>1</v>
      </c>
    </row>
    <row r="62" spans="1:14" ht="15.75" thickBot="1" x14ac:dyDescent="0.3">
      <c r="A62" s="103"/>
      <c r="B62" s="105"/>
      <c r="C62" s="21"/>
      <c r="D62" s="65"/>
      <c r="E62" s="8">
        <f t="shared" ref="E62:M62" si="14">SUM(E59:E61)</f>
        <v>0</v>
      </c>
      <c r="F62" s="9">
        <f t="shared" si="14"/>
        <v>0</v>
      </c>
      <c r="G62" s="9">
        <f t="shared" si="14"/>
        <v>0</v>
      </c>
      <c r="H62" s="9">
        <f t="shared" si="14"/>
        <v>0</v>
      </c>
      <c r="I62" s="9">
        <f t="shared" si="14"/>
        <v>0</v>
      </c>
      <c r="J62" s="9">
        <f t="shared" si="14"/>
        <v>0</v>
      </c>
      <c r="K62" s="9">
        <f t="shared" si="14"/>
        <v>0</v>
      </c>
      <c r="L62" s="9">
        <f t="shared" si="14"/>
        <v>10</v>
      </c>
      <c r="M62" s="10">
        <f t="shared" si="14"/>
        <v>0</v>
      </c>
      <c r="N62" s="14">
        <f t="shared" si="13"/>
        <v>10</v>
      </c>
    </row>
    <row r="63" spans="1:14" x14ac:dyDescent="0.25">
      <c r="A63" s="103"/>
      <c r="B63" s="105"/>
      <c r="C63" s="22" t="s">
        <v>23</v>
      </c>
      <c r="D63" s="64" t="s">
        <v>26</v>
      </c>
      <c r="E63" s="29">
        <v>6</v>
      </c>
      <c r="F63" s="30">
        <v>7</v>
      </c>
      <c r="G63" s="30">
        <v>3</v>
      </c>
      <c r="H63" s="30">
        <v>2</v>
      </c>
      <c r="I63" s="30">
        <v>8</v>
      </c>
      <c r="J63" s="30">
        <v>2</v>
      </c>
      <c r="K63" s="30">
        <v>15</v>
      </c>
      <c r="L63" s="30">
        <v>20</v>
      </c>
      <c r="M63" s="31">
        <v>2</v>
      </c>
      <c r="N63" s="15">
        <f t="shared" si="13"/>
        <v>65</v>
      </c>
    </row>
    <row r="64" spans="1:14" x14ac:dyDescent="0.25">
      <c r="A64" s="103"/>
      <c r="B64" s="105"/>
      <c r="C64" s="21"/>
      <c r="D64" s="65" t="s">
        <v>27</v>
      </c>
      <c r="E64" s="26">
        <v>26</v>
      </c>
      <c r="F64" s="27">
        <v>74</v>
      </c>
      <c r="G64" s="27">
        <v>23</v>
      </c>
      <c r="H64" s="27">
        <v>23</v>
      </c>
      <c r="I64" s="27">
        <v>50</v>
      </c>
      <c r="J64" s="27">
        <v>6</v>
      </c>
      <c r="K64" s="27">
        <v>54</v>
      </c>
      <c r="L64" s="27">
        <v>213</v>
      </c>
      <c r="M64" s="28">
        <v>51</v>
      </c>
      <c r="N64" s="13">
        <f t="shared" si="13"/>
        <v>520</v>
      </c>
    </row>
    <row r="65" spans="1:14" x14ac:dyDescent="0.25">
      <c r="A65" s="103"/>
      <c r="B65" s="105"/>
      <c r="C65" s="21"/>
      <c r="D65" s="65" t="s">
        <v>24</v>
      </c>
      <c r="E65" s="26">
        <v>0</v>
      </c>
      <c r="F65" s="27">
        <v>0</v>
      </c>
      <c r="G65" s="27">
        <v>0</v>
      </c>
      <c r="H65" s="27">
        <v>1</v>
      </c>
      <c r="I65" s="27">
        <v>3</v>
      </c>
      <c r="J65" s="27">
        <v>0</v>
      </c>
      <c r="K65" s="27">
        <v>0</v>
      </c>
      <c r="L65" s="27">
        <v>2</v>
      </c>
      <c r="M65" s="28">
        <v>2</v>
      </c>
      <c r="N65" s="13">
        <f t="shared" si="13"/>
        <v>8</v>
      </c>
    </row>
    <row r="66" spans="1:14" ht="15.75" thickBot="1" x14ac:dyDescent="0.3">
      <c r="A66" s="103"/>
      <c r="B66" s="105"/>
      <c r="C66" s="21"/>
      <c r="D66" s="65"/>
      <c r="E66" s="8">
        <f t="shared" ref="E66:M66" si="15">SUM(E63:E65)</f>
        <v>32</v>
      </c>
      <c r="F66" s="9">
        <f t="shared" si="15"/>
        <v>81</v>
      </c>
      <c r="G66" s="9">
        <f t="shared" si="15"/>
        <v>26</v>
      </c>
      <c r="H66" s="9">
        <f t="shared" si="15"/>
        <v>26</v>
      </c>
      <c r="I66" s="9">
        <f t="shared" si="15"/>
        <v>61</v>
      </c>
      <c r="J66" s="9">
        <f t="shared" si="15"/>
        <v>8</v>
      </c>
      <c r="K66" s="9">
        <f t="shared" si="15"/>
        <v>69</v>
      </c>
      <c r="L66" s="9">
        <f t="shared" si="15"/>
        <v>235</v>
      </c>
      <c r="M66" s="10">
        <f t="shared" si="15"/>
        <v>55</v>
      </c>
      <c r="N66" s="14">
        <f t="shared" si="13"/>
        <v>593</v>
      </c>
    </row>
    <row r="67" spans="1:14" x14ac:dyDescent="0.25">
      <c r="A67" s="103"/>
      <c r="B67" s="105"/>
      <c r="C67" s="22" t="s">
        <v>17</v>
      </c>
      <c r="D67" s="64" t="s">
        <v>26</v>
      </c>
      <c r="E67" s="29">
        <v>0</v>
      </c>
      <c r="F67" s="30">
        <v>14</v>
      </c>
      <c r="G67" s="30">
        <v>0</v>
      </c>
      <c r="H67" s="30">
        <v>0</v>
      </c>
      <c r="I67" s="30">
        <v>0</v>
      </c>
      <c r="J67" s="30">
        <v>0</v>
      </c>
      <c r="K67" s="30">
        <v>3</v>
      </c>
      <c r="L67" s="30">
        <v>10</v>
      </c>
      <c r="M67" s="31">
        <v>0</v>
      </c>
      <c r="N67" s="15">
        <f t="shared" si="13"/>
        <v>27</v>
      </c>
    </row>
    <row r="68" spans="1:14" x14ac:dyDescent="0.25">
      <c r="A68" s="103"/>
      <c r="B68" s="105"/>
      <c r="C68" s="21"/>
      <c r="D68" s="65" t="s">
        <v>27</v>
      </c>
      <c r="E68" s="26">
        <v>0</v>
      </c>
      <c r="F68" s="27">
        <v>0</v>
      </c>
      <c r="G68" s="27">
        <v>0</v>
      </c>
      <c r="H68" s="27">
        <v>1</v>
      </c>
      <c r="I68" s="27">
        <v>0</v>
      </c>
      <c r="J68" s="27">
        <v>0</v>
      </c>
      <c r="K68" s="27">
        <v>3</v>
      </c>
      <c r="L68" s="27">
        <v>9</v>
      </c>
      <c r="M68" s="28">
        <v>0</v>
      </c>
      <c r="N68" s="13">
        <f t="shared" si="13"/>
        <v>13</v>
      </c>
    </row>
    <row r="69" spans="1:14" x14ac:dyDescent="0.25">
      <c r="A69" s="103"/>
      <c r="B69" s="105"/>
      <c r="C69" s="21"/>
      <c r="D69" s="65" t="s">
        <v>24</v>
      </c>
      <c r="E69" s="26">
        <v>0</v>
      </c>
      <c r="F69" s="27">
        <v>0</v>
      </c>
      <c r="G69" s="27">
        <v>0</v>
      </c>
      <c r="H69" s="27">
        <v>6</v>
      </c>
      <c r="I69" s="27">
        <v>0</v>
      </c>
      <c r="J69" s="27">
        <v>0</v>
      </c>
      <c r="K69" s="27">
        <v>2</v>
      </c>
      <c r="L69" s="27">
        <v>0</v>
      </c>
      <c r="M69" s="28">
        <v>0</v>
      </c>
      <c r="N69" s="13">
        <f t="shared" si="13"/>
        <v>8</v>
      </c>
    </row>
    <row r="70" spans="1:14" ht="15.75" thickBot="1" x14ac:dyDescent="0.3">
      <c r="A70" s="103"/>
      <c r="B70" s="105"/>
      <c r="C70" s="24"/>
      <c r="D70" s="67"/>
      <c r="E70" s="8">
        <f t="shared" ref="E70:M70" si="16">SUM(E67:E69)</f>
        <v>0</v>
      </c>
      <c r="F70" s="9">
        <f t="shared" si="16"/>
        <v>14</v>
      </c>
      <c r="G70" s="9">
        <f t="shared" si="16"/>
        <v>0</v>
      </c>
      <c r="H70" s="9">
        <f t="shared" si="16"/>
        <v>7</v>
      </c>
      <c r="I70" s="9">
        <f t="shared" si="16"/>
        <v>0</v>
      </c>
      <c r="J70" s="9">
        <f t="shared" si="16"/>
        <v>0</v>
      </c>
      <c r="K70" s="9">
        <f t="shared" si="16"/>
        <v>8</v>
      </c>
      <c r="L70" s="9">
        <f t="shared" si="16"/>
        <v>19</v>
      </c>
      <c r="M70" s="10">
        <f t="shared" si="16"/>
        <v>0</v>
      </c>
      <c r="N70" s="14">
        <f t="shared" si="13"/>
        <v>48</v>
      </c>
    </row>
    <row r="71" spans="1:14" x14ac:dyDescent="0.25">
      <c r="A71" s="103"/>
      <c r="B71" s="105"/>
      <c r="C71" s="22" t="s">
        <v>35</v>
      </c>
      <c r="D71" s="64" t="s">
        <v>26</v>
      </c>
      <c r="E71" s="88">
        <f t="shared" ref="E71:F73" si="17">SUM(E47,E51,E55,E59,E63,E67)</f>
        <v>22</v>
      </c>
      <c r="F71" s="88">
        <f t="shared" si="17"/>
        <v>38</v>
      </c>
      <c r="G71" s="88">
        <f t="shared" ref="G71:M71" si="18">SUM(G47,G51,G55,G59,G63,G67)</f>
        <v>17</v>
      </c>
      <c r="H71" s="88">
        <f t="shared" si="18"/>
        <v>14</v>
      </c>
      <c r="I71" s="88">
        <f t="shared" si="18"/>
        <v>14</v>
      </c>
      <c r="J71" s="88">
        <f t="shared" si="18"/>
        <v>4</v>
      </c>
      <c r="K71" s="88">
        <f t="shared" si="18"/>
        <v>75</v>
      </c>
      <c r="L71" s="88">
        <f t="shared" si="18"/>
        <v>549</v>
      </c>
      <c r="M71" s="89">
        <f t="shared" si="18"/>
        <v>20</v>
      </c>
      <c r="N71" s="52">
        <f>SUM(E71:M71)</f>
        <v>753</v>
      </c>
    </row>
    <row r="72" spans="1:14" x14ac:dyDescent="0.25">
      <c r="A72" s="103"/>
      <c r="B72" s="105"/>
      <c r="C72" s="21"/>
      <c r="D72" s="65" t="s">
        <v>27</v>
      </c>
      <c r="E72" s="92">
        <f t="shared" si="17"/>
        <v>38</v>
      </c>
      <c r="F72" s="92">
        <f t="shared" si="17"/>
        <v>104</v>
      </c>
      <c r="G72" s="92">
        <f t="shared" ref="F72:N74" si="19">SUM(G48,G52,G56,G60,G64,G68)</f>
        <v>37</v>
      </c>
      <c r="H72" s="92">
        <f t="shared" si="19"/>
        <v>39</v>
      </c>
      <c r="I72" s="92">
        <f t="shared" si="19"/>
        <v>81</v>
      </c>
      <c r="J72" s="92">
        <f t="shared" si="19"/>
        <v>15</v>
      </c>
      <c r="K72" s="92">
        <f t="shared" si="19"/>
        <v>115</v>
      </c>
      <c r="L72" s="92">
        <f t="shared" si="19"/>
        <v>608</v>
      </c>
      <c r="M72" s="93">
        <f t="shared" si="19"/>
        <v>88</v>
      </c>
      <c r="N72" s="53">
        <f>SUM(E72:M72)</f>
        <v>1125</v>
      </c>
    </row>
    <row r="73" spans="1:14" ht="15.75" thickBot="1" x14ac:dyDescent="0.3">
      <c r="A73" s="103"/>
      <c r="B73" s="105"/>
      <c r="C73" s="21"/>
      <c r="D73" s="65" t="s">
        <v>24</v>
      </c>
      <c r="E73" s="96">
        <f t="shared" si="17"/>
        <v>1</v>
      </c>
      <c r="F73" s="96">
        <f t="shared" si="17"/>
        <v>10</v>
      </c>
      <c r="G73" s="96">
        <f t="shared" si="19"/>
        <v>1</v>
      </c>
      <c r="H73" s="96">
        <f t="shared" si="19"/>
        <v>10</v>
      </c>
      <c r="I73" s="96">
        <f t="shared" si="19"/>
        <v>4</v>
      </c>
      <c r="J73" s="96">
        <f t="shared" si="19"/>
        <v>0</v>
      </c>
      <c r="K73" s="96">
        <f t="shared" si="19"/>
        <v>12</v>
      </c>
      <c r="L73" s="96">
        <f t="shared" si="19"/>
        <v>79</v>
      </c>
      <c r="M73" s="97">
        <f t="shared" si="19"/>
        <v>12</v>
      </c>
      <c r="N73" s="53">
        <f>SUM(E73:M73)</f>
        <v>129</v>
      </c>
    </row>
    <row r="74" spans="1:14" ht="15.75" thickBot="1" x14ac:dyDescent="0.3">
      <c r="A74" s="104"/>
      <c r="B74" s="108"/>
      <c r="C74" s="106" t="s">
        <v>9</v>
      </c>
      <c r="D74" s="107"/>
      <c r="E74" s="17">
        <f>SUM(E50,E54,E58,E62,E66,E70)</f>
        <v>61</v>
      </c>
      <c r="F74" s="18">
        <f t="shared" si="19"/>
        <v>152</v>
      </c>
      <c r="G74" s="18">
        <f t="shared" si="19"/>
        <v>55</v>
      </c>
      <c r="H74" s="18">
        <f t="shared" si="19"/>
        <v>63</v>
      </c>
      <c r="I74" s="18">
        <f t="shared" si="19"/>
        <v>99</v>
      </c>
      <c r="J74" s="18">
        <f t="shared" si="19"/>
        <v>19</v>
      </c>
      <c r="K74" s="18">
        <f t="shared" si="19"/>
        <v>202</v>
      </c>
      <c r="L74" s="18">
        <f t="shared" si="19"/>
        <v>1236</v>
      </c>
      <c r="M74" s="55">
        <f t="shared" si="19"/>
        <v>120</v>
      </c>
      <c r="N74" s="54">
        <f t="shared" si="19"/>
        <v>2007</v>
      </c>
    </row>
    <row r="75" spans="1:14" x14ac:dyDescent="0.25">
      <c r="A75" s="57"/>
      <c r="B75" s="58"/>
      <c r="C75" s="56"/>
      <c r="D75" s="68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s="2" customFormat="1" ht="15.75" thickBot="1" x14ac:dyDescent="0.3">
      <c r="A76" s="6"/>
      <c r="B76" s="7"/>
      <c r="D76" s="65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customHeight="1" thickBot="1" x14ac:dyDescent="0.3">
      <c r="A77" s="109" t="s">
        <v>44</v>
      </c>
      <c r="B77" s="80"/>
      <c r="C77" s="111" t="s">
        <v>36</v>
      </c>
      <c r="D77" s="112"/>
      <c r="E77" s="35">
        <v>764</v>
      </c>
      <c r="F77" s="36">
        <v>1750</v>
      </c>
      <c r="G77" s="36">
        <v>507</v>
      </c>
      <c r="H77" s="36">
        <v>554</v>
      </c>
      <c r="I77" s="36">
        <v>1382</v>
      </c>
      <c r="J77" s="36">
        <v>512</v>
      </c>
      <c r="K77" s="36">
        <v>1737</v>
      </c>
      <c r="L77" s="36">
        <v>5334</v>
      </c>
      <c r="M77" s="37">
        <v>8</v>
      </c>
      <c r="N77" s="20">
        <f>SUM(E77:M77)</f>
        <v>12548</v>
      </c>
    </row>
    <row r="78" spans="1:14" ht="8.1" customHeight="1" thickBot="1" x14ac:dyDescent="0.3">
      <c r="A78" s="109"/>
      <c r="B78" s="82"/>
      <c r="C78" s="4"/>
      <c r="D78" s="66"/>
      <c r="E78" s="5"/>
      <c r="F78" s="5"/>
      <c r="G78" s="5"/>
      <c r="H78" s="5"/>
      <c r="I78" s="5"/>
      <c r="J78" s="5"/>
      <c r="K78" s="5"/>
      <c r="L78" s="5"/>
      <c r="M78" s="5"/>
      <c r="N78" s="19"/>
    </row>
    <row r="79" spans="1:14" ht="15.75" thickBot="1" x14ac:dyDescent="0.3">
      <c r="A79" s="109"/>
      <c r="B79" s="81"/>
      <c r="C79" s="25" t="s">
        <v>25</v>
      </c>
      <c r="D79" s="69"/>
      <c r="E79" s="35">
        <v>0</v>
      </c>
      <c r="F79" s="36">
        <v>8</v>
      </c>
      <c r="G79" s="36">
        <v>3</v>
      </c>
      <c r="H79" s="36">
        <v>2</v>
      </c>
      <c r="I79" s="36">
        <v>2</v>
      </c>
      <c r="J79" s="36">
        <v>0</v>
      </c>
      <c r="K79" s="36">
        <v>0</v>
      </c>
      <c r="L79" s="36">
        <v>19</v>
      </c>
      <c r="M79" s="37">
        <v>0</v>
      </c>
      <c r="N79" s="16">
        <f>SUM(E79:M79)</f>
        <v>34</v>
      </c>
    </row>
    <row r="80" spans="1:14" s="2" customFormat="1" ht="8.1" customHeight="1" thickBot="1" x14ac:dyDescent="0.3">
      <c r="A80" s="109"/>
      <c r="B80" s="82"/>
      <c r="C80" s="4"/>
      <c r="D80" s="66"/>
      <c r="E80" s="5"/>
      <c r="F80" s="5"/>
      <c r="G80" s="5"/>
      <c r="H80" s="5"/>
      <c r="I80" s="5"/>
      <c r="J80" s="5"/>
      <c r="K80" s="5"/>
      <c r="L80" s="5"/>
      <c r="M80" s="5"/>
      <c r="N80" s="19"/>
    </row>
    <row r="81" spans="1:14" x14ac:dyDescent="0.25">
      <c r="A81" s="109"/>
      <c r="B81" s="81"/>
      <c r="C81" s="22" t="s">
        <v>31</v>
      </c>
      <c r="D81" s="64"/>
      <c r="E81" s="29">
        <v>1478</v>
      </c>
      <c r="F81" s="30">
        <v>2118</v>
      </c>
      <c r="G81" s="30">
        <v>962</v>
      </c>
      <c r="H81" s="30">
        <v>912</v>
      </c>
      <c r="I81" s="30">
        <v>2133</v>
      </c>
      <c r="J81" s="30">
        <v>715</v>
      </c>
      <c r="K81" s="30">
        <v>2638</v>
      </c>
      <c r="L81" s="30">
        <v>10401</v>
      </c>
      <c r="M81" s="31">
        <v>74</v>
      </c>
      <c r="N81" s="16">
        <f>SUM(E81:M81)</f>
        <v>21431</v>
      </c>
    </row>
    <row r="82" spans="1:14" ht="15.75" thickBot="1" x14ac:dyDescent="0.3">
      <c r="A82" s="109"/>
      <c r="B82" s="81"/>
      <c r="C82" s="24" t="s">
        <v>32</v>
      </c>
      <c r="D82" s="67"/>
      <c r="E82" s="32">
        <v>1748</v>
      </c>
      <c r="F82" s="33">
        <v>2302</v>
      </c>
      <c r="G82" s="33">
        <v>986</v>
      </c>
      <c r="H82" s="33">
        <v>1079</v>
      </c>
      <c r="I82" s="33">
        <v>2134</v>
      </c>
      <c r="J82" s="33">
        <v>813</v>
      </c>
      <c r="K82" s="33">
        <v>3037</v>
      </c>
      <c r="L82" s="33">
        <v>11562</v>
      </c>
      <c r="M82" s="34">
        <v>47</v>
      </c>
      <c r="N82" s="13">
        <f>SUM(E82:M82)</f>
        <v>23708</v>
      </c>
    </row>
    <row r="83" spans="1:14" ht="8.1" customHeight="1" thickBot="1" x14ac:dyDescent="0.3">
      <c r="A83" s="109"/>
      <c r="B83" s="82"/>
      <c r="C83" s="4"/>
      <c r="D83" s="66"/>
      <c r="E83" s="5"/>
      <c r="F83" s="5"/>
      <c r="G83" s="5"/>
      <c r="H83" s="5"/>
      <c r="I83" s="5"/>
      <c r="J83" s="5"/>
      <c r="K83" s="5"/>
      <c r="L83" s="5"/>
      <c r="M83" s="5"/>
      <c r="N83" s="19"/>
    </row>
    <row r="84" spans="1:14" ht="15" customHeight="1" x14ac:dyDescent="0.25">
      <c r="A84" s="109"/>
      <c r="B84" s="113" t="s">
        <v>30</v>
      </c>
      <c r="C84" s="22" t="s">
        <v>28</v>
      </c>
      <c r="D84" s="64" t="s">
        <v>26</v>
      </c>
      <c r="E84" s="29">
        <v>24</v>
      </c>
      <c r="F84" s="30">
        <v>52</v>
      </c>
      <c r="G84" s="30">
        <v>25</v>
      </c>
      <c r="H84" s="30">
        <v>16</v>
      </c>
      <c r="I84" s="30">
        <v>31</v>
      </c>
      <c r="J84" s="30">
        <v>20</v>
      </c>
      <c r="K84" s="30">
        <v>71</v>
      </c>
      <c r="L84" s="30">
        <v>180</v>
      </c>
      <c r="M84" s="31">
        <v>1</v>
      </c>
      <c r="N84" s="16">
        <f t="shared" si="13"/>
        <v>420</v>
      </c>
    </row>
    <row r="85" spans="1:14" x14ac:dyDescent="0.25">
      <c r="A85" s="109"/>
      <c r="B85" s="113"/>
      <c r="C85" s="21"/>
      <c r="D85" s="65" t="s">
        <v>27</v>
      </c>
      <c r="E85" s="26">
        <v>26</v>
      </c>
      <c r="F85" s="27">
        <v>37</v>
      </c>
      <c r="G85" s="27">
        <v>169</v>
      </c>
      <c r="H85" s="27">
        <v>19</v>
      </c>
      <c r="I85" s="27">
        <v>36</v>
      </c>
      <c r="J85" s="27">
        <v>11</v>
      </c>
      <c r="K85" s="27">
        <v>49</v>
      </c>
      <c r="L85" s="27">
        <v>221</v>
      </c>
      <c r="M85" s="28">
        <v>2</v>
      </c>
      <c r="N85" s="13">
        <f t="shared" si="13"/>
        <v>570</v>
      </c>
    </row>
    <row r="86" spans="1:14" x14ac:dyDescent="0.25">
      <c r="A86" s="109"/>
      <c r="B86" s="113"/>
      <c r="C86" s="21"/>
      <c r="D86" s="65" t="s">
        <v>24</v>
      </c>
      <c r="E86" s="26">
        <v>0</v>
      </c>
      <c r="F86" s="27">
        <v>3</v>
      </c>
      <c r="G86" s="27">
        <v>1</v>
      </c>
      <c r="H86" s="27">
        <v>3</v>
      </c>
      <c r="I86" s="27">
        <v>2</v>
      </c>
      <c r="J86" s="27">
        <v>0</v>
      </c>
      <c r="K86" s="27">
        <v>5</v>
      </c>
      <c r="L86" s="27">
        <v>9</v>
      </c>
      <c r="M86" s="28">
        <v>0</v>
      </c>
      <c r="N86" s="13">
        <f t="shared" si="13"/>
        <v>23</v>
      </c>
    </row>
    <row r="87" spans="1:14" ht="15.75" thickBot="1" x14ac:dyDescent="0.3">
      <c r="A87" s="109"/>
      <c r="B87" s="113"/>
      <c r="C87" s="21"/>
      <c r="D87" s="65" t="s">
        <v>9</v>
      </c>
      <c r="E87" s="8">
        <f t="shared" ref="E87:M87" si="20">SUM(E84:E86)</f>
        <v>50</v>
      </c>
      <c r="F87" s="9">
        <f t="shared" si="20"/>
        <v>92</v>
      </c>
      <c r="G87" s="9">
        <f t="shared" si="20"/>
        <v>195</v>
      </c>
      <c r="H87" s="9">
        <f t="shared" si="20"/>
        <v>38</v>
      </c>
      <c r="I87" s="9">
        <f t="shared" si="20"/>
        <v>69</v>
      </c>
      <c r="J87" s="9">
        <f t="shared" si="20"/>
        <v>31</v>
      </c>
      <c r="K87" s="9">
        <f t="shared" si="20"/>
        <v>125</v>
      </c>
      <c r="L87" s="9">
        <f t="shared" si="20"/>
        <v>410</v>
      </c>
      <c r="M87" s="10">
        <f t="shared" si="20"/>
        <v>3</v>
      </c>
      <c r="N87" s="14">
        <f t="shared" si="13"/>
        <v>1013</v>
      </c>
    </row>
    <row r="88" spans="1:14" x14ac:dyDescent="0.25">
      <c r="A88" s="109"/>
      <c r="B88" s="113"/>
      <c r="C88" s="22" t="s">
        <v>45</v>
      </c>
      <c r="D88" s="64" t="s">
        <v>29</v>
      </c>
      <c r="E88" s="29">
        <v>1</v>
      </c>
      <c r="F88" s="30">
        <v>7</v>
      </c>
      <c r="G88" s="30">
        <v>0</v>
      </c>
      <c r="H88" s="30">
        <v>5</v>
      </c>
      <c r="I88" s="30">
        <v>1</v>
      </c>
      <c r="J88" s="30">
        <v>2</v>
      </c>
      <c r="K88" s="30">
        <v>6</v>
      </c>
      <c r="L88" s="30">
        <v>19</v>
      </c>
      <c r="M88" s="31">
        <v>0</v>
      </c>
      <c r="N88" s="15">
        <f t="shared" si="13"/>
        <v>41</v>
      </c>
    </row>
    <row r="89" spans="1:14" x14ac:dyDescent="0.25">
      <c r="A89" s="109"/>
      <c r="B89" s="113"/>
      <c r="C89" s="21"/>
      <c r="D89" s="65" t="s">
        <v>27</v>
      </c>
      <c r="E89" s="26">
        <v>8</v>
      </c>
      <c r="F89" s="27">
        <v>17</v>
      </c>
      <c r="G89" s="27">
        <v>3</v>
      </c>
      <c r="H89" s="27">
        <v>6</v>
      </c>
      <c r="I89" s="27">
        <v>13</v>
      </c>
      <c r="J89" s="27">
        <v>4</v>
      </c>
      <c r="K89" s="27">
        <v>12</v>
      </c>
      <c r="L89" s="27">
        <v>64</v>
      </c>
      <c r="M89" s="28">
        <v>1</v>
      </c>
      <c r="N89" s="13">
        <f t="shared" si="13"/>
        <v>128</v>
      </c>
    </row>
    <row r="90" spans="1:14" x14ac:dyDescent="0.25">
      <c r="A90" s="109"/>
      <c r="B90" s="113"/>
      <c r="C90" s="21"/>
      <c r="D90" s="65" t="s">
        <v>24</v>
      </c>
      <c r="E90" s="26">
        <v>0</v>
      </c>
      <c r="F90" s="27">
        <v>8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10</v>
      </c>
      <c r="M90" s="28">
        <v>0</v>
      </c>
      <c r="N90" s="13">
        <f t="shared" si="13"/>
        <v>18</v>
      </c>
    </row>
    <row r="91" spans="1:14" ht="15.75" thickBot="1" x14ac:dyDescent="0.3">
      <c r="A91" s="109"/>
      <c r="B91" s="113"/>
      <c r="C91" s="24"/>
      <c r="D91" s="67" t="s">
        <v>9</v>
      </c>
      <c r="E91" s="8">
        <f t="shared" ref="E91:M91" si="21">SUM(E88:E90)</f>
        <v>9</v>
      </c>
      <c r="F91" s="9">
        <f t="shared" si="21"/>
        <v>32</v>
      </c>
      <c r="G91" s="9">
        <f t="shared" si="21"/>
        <v>3</v>
      </c>
      <c r="H91" s="9">
        <f t="shared" si="21"/>
        <v>11</v>
      </c>
      <c r="I91" s="9">
        <f t="shared" si="21"/>
        <v>14</v>
      </c>
      <c r="J91" s="9">
        <f t="shared" si="21"/>
        <v>6</v>
      </c>
      <c r="K91" s="9">
        <f t="shared" si="21"/>
        <v>18</v>
      </c>
      <c r="L91" s="9">
        <f t="shared" si="21"/>
        <v>93</v>
      </c>
      <c r="M91" s="10">
        <f t="shared" si="21"/>
        <v>1</v>
      </c>
      <c r="N91" s="14">
        <f t="shared" si="13"/>
        <v>187</v>
      </c>
    </row>
    <row r="92" spans="1:14" ht="8.1" customHeight="1" thickBot="1" x14ac:dyDescent="0.3">
      <c r="A92" s="109"/>
      <c r="B92" s="82"/>
      <c r="C92" s="4"/>
      <c r="D92" s="66"/>
      <c r="E92" s="5"/>
      <c r="F92" s="5"/>
      <c r="G92" s="5"/>
      <c r="H92" s="5"/>
      <c r="I92" s="5"/>
      <c r="J92" s="5"/>
      <c r="K92" s="5"/>
      <c r="L92" s="5"/>
      <c r="M92" s="5"/>
      <c r="N92" s="19"/>
    </row>
    <row r="93" spans="1:14" x14ac:dyDescent="0.25">
      <c r="A93" s="109"/>
      <c r="B93" s="113" t="s">
        <v>34</v>
      </c>
      <c r="C93" s="22" t="s">
        <v>33</v>
      </c>
      <c r="D93" s="64" t="s">
        <v>26</v>
      </c>
      <c r="E93" s="29">
        <v>11</v>
      </c>
      <c r="F93" s="30">
        <v>22</v>
      </c>
      <c r="G93" s="30">
        <v>2</v>
      </c>
      <c r="H93" s="30">
        <v>11</v>
      </c>
      <c r="I93" s="30">
        <v>18</v>
      </c>
      <c r="J93" s="30">
        <v>4</v>
      </c>
      <c r="K93" s="30">
        <v>18</v>
      </c>
      <c r="L93" s="30">
        <v>60</v>
      </c>
      <c r="M93" s="31">
        <v>3</v>
      </c>
      <c r="N93" s="16">
        <f t="shared" si="13"/>
        <v>149</v>
      </c>
    </row>
    <row r="94" spans="1:14" x14ac:dyDescent="0.25">
      <c r="A94" s="109"/>
      <c r="B94" s="113"/>
      <c r="C94" s="21"/>
      <c r="D94" s="65" t="s">
        <v>27</v>
      </c>
      <c r="E94" s="26">
        <v>9</v>
      </c>
      <c r="F94" s="27">
        <v>50</v>
      </c>
      <c r="G94" s="27">
        <v>12</v>
      </c>
      <c r="H94" s="27">
        <v>16</v>
      </c>
      <c r="I94" s="27">
        <v>44</v>
      </c>
      <c r="J94" s="27">
        <v>15</v>
      </c>
      <c r="K94" s="27">
        <v>63</v>
      </c>
      <c r="L94" s="27">
        <v>206</v>
      </c>
      <c r="M94" s="28">
        <v>11</v>
      </c>
      <c r="N94" s="13">
        <f t="shared" si="13"/>
        <v>426</v>
      </c>
    </row>
    <row r="95" spans="1:14" x14ac:dyDescent="0.25">
      <c r="A95" s="109"/>
      <c r="B95" s="113"/>
      <c r="C95" s="21"/>
      <c r="D95" s="65" t="s">
        <v>24</v>
      </c>
      <c r="E95" s="26">
        <v>1</v>
      </c>
      <c r="F95" s="27">
        <v>5</v>
      </c>
      <c r="G95" s="27">
        <v>1</v>
      </c>
      <c r="H95" s="27">
        <v>2</v>
      </c>
      <c r="I95" s="27">
        <v>1</v>
      </c>
      <c r="J95" s="27">
        <v>0</v>
      </c>
      <c r="K95" s="27">
        <v>8</v>
      </c>
      <c r="L95" s="27">
        <v>32</v>
      </c>
      <c r="M95" s="28">
        <v>2</v>
      </c>
      <c r="N95" s="13">
        <f t="shared" si="13"/>
        <v>52</v>
      </c>
    </row>
    <row r="96" spans="1:14" ht="15.75" thickBot="1" x14ac:dyDescent="0.3">
      <c r="A96" s="109"/>
      <c r="B96" s="113"/>
      <c r="C96" s="21"/>
      <c r="D96" s="65" t="s">
        <v>9</v>
      </c>
      <c r="E96" s="8">
        <f t="shared" ref="E96:M96" si="22">SUM(E93:E95)</f>
        <v>21</v>
      </c>
      <c r="F96" s="9">
        <f t="shared" si="22"/>
        <v>77</v>
      </c>
      <c r="G96" s="9">
        <f t="shared" si="22"/>
        <v>15</v>
      </c>
      <c r="H96" s="9">
        <f t="shared" si="22"/>
        <v>29</v>
      </c>
      <c r="I96" s="9">
        <f t="shared" si="22"/>
        <v>63</v>
      </c>
      <c r="J96" s="9">
        <f t="shared" si="22"/>
        <v>19</v>
      </c>
      <c r="K96" s="9">
        <f t="shared" si="22"/>
        <v>89</v>
      </c>
      <c r="L96" s="9">
        <f t="shared" si="22"/>
        <v>298</v>
      </c>
      <c r="M96" s="10">
        <f t="shared" si="22"/>
        <v>16</v>
      </c>
      <c r="N96" s="14">
        <f t="shared" si="13"/>
        <v>627</v>
      </c>
    </row>
    <row r="97" spans="1:14" ht="15.75" thickBot="1" x14ac:dyDescent="0.3">
      <c r="A97" s="110"/>
      <c r="B97" s="114"/>
      <c r="C97" s="115" t="s">
        <v>46</v>
      </c>
      <c r="D97" s="116"/>
      <c r="E97" s="98">
        <v>0</v>
      </c>
      <c r="F97" s="99">
        <v>0</v>
      </c>
      <c r="G97" s="99">
        <v>0</v>
      </c>
      <c r="H97" s="99">
        <v>0</v>
      </c>
      <c r="I97" s="99">
        <v>0</v>
      </c>
      <c r="J97" s="99">
        <v>0</v>
      </c>
      <c r="K97" s="99">
        <v>0</v>
      </c>
      <c r="L97" s="99">
        <v>1</v>
      </c>
      <c r="M97" s="100">
        <v>0</v>
      </c>
      <c r="N97" s="83">
        <f t="shared" si="13"/>
        <v>1</v>
      </c>
    </row>
    <row r="98" spans="1:14" ht="15.75" thickTop="1" x14ac:dyDescent="0.25"/>
  </sheetData>
  <sheetProtection algorithmName="SHA-512" hashValue="cJ6dBidLR+KD8H7atYScZBqFs4cjBcHde8d3kHAztviJOtD47Y4+eLXKrqtNEKS2cKVTr7WO8rJ/DMnu2HXfDA==" saltValue="DSk/xF7o6IeB266IGrfu/g==" spinCount="100000" sheet="1" selectLockedCells="1" selectUnlockedCells="1"/>
  <mergeCells count="12">
    <mergeCell ref="A77:A97"/>
    <mergeCell ref="C77:D77"/>
    <mergeCell ref="B84:B91"/>
    <mergeCell ref="B93:B97"/>
    <mergeCell ref="C97:D97"/>
    <mergeCell ref="E2:N3"/>
    <mergeCell ref="H4:I7"/>
    <mergeCell ref="A10:A74"/>
    <mergeCell ref="B10:B45"/>
    <mergeCell ref="C45:D45"/>
    <mergeCell ref="B47:B74"/>
    <mergeCell ref="C74:D74"/>
  </mergeCells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cp:lastPrinted>2021-01-07T19:10:20Z</cp:lastPrinted>
  <dcterms:created xsi:type="dcterms:W3CDTF">2018-11-24T19:34:21Z</dcterms:created>
  <dcterms:modified xsi:type="dcterms:W3CDTF">2021-01-14T01:07:28Z</dcterms:modified>
</cp:coreProperties>
</file>